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82BCBCD-5A09-4855-B8DF-DFC33DB5B17A}" xr6:coauthVersionLast="37" xr6:coauthVersionMax="37" xr10:uidLastSave="{00000000-0000-0000-0000-000000000000}"/>
  <bookViews>
    <workbookView xWindow="0" yWindow="0" windowWidth="6060" windowHeight="55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9" i="1" l="1"/>
  <c r="A509" i="1"/>
  <c r="L508" i="1"/>
  <c r="J508" i="1"/>
  <c r="I508" i="1"/>
  <c r="H508" i="1"/>
  <c r="G508" i="1"/>
  <c r="F508" i="1"/>
  <c r="B502" i="1"/>
  <c r="A502" i="1"/>
  <c r="L501" i="1"/>
  <c r="J501" i="1"/>
  <c r="I501" i="1"/>
  <c r="H501" i="1"/>
  <c r="G501" i="1"/>
  <c r="F501" i="1"/>
  <c r="B495" i="1"/>
  <c r="A495" i="1"/>
  <c r="L494" i="1"/>
  <c r="J494" i="1"/>
  <c r="I494" i="1"/>
  <c r="H494" i="1"/>
  <c r="G494" i="1"/>
  <c r="F494" i="1"/>
  <c r="B490" i="1"/>
  <c r="A490" i="1"/>
  <c r="L489" i="1"/>
  <c r="J489" i="1"/>
  <c r="I489" i="1"/>
  <c r="H489" i="1"/>
  <c r="G489" i="1"/>
  <c r="F489" i="1"/>
  <c r="B480" i="1"/>
  <c r="A480" i="1"/>
  <c r="L479" i="1"/>
  <c r="J479" i="1"/>
  <c r="I479" i="1"/>
  <c r="H479" i="1"/>
  <c r="G479" i="1"/>
  <c r="F479" i="1"/>
  <c r="B476" i="1"/>
  <c r="A476" i="1"/>
  <c r="L475" i="1"/>
  <c r="L509" i="1" s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L466" i="1"/>
  <c r="J466" i="1"/>
  <c r="I466" i="1"/>
  <c r="H466" i="1"/>
  <c r="G466" i="1"/>
  <c r="F466" i="1"/>
  <c r="B460" i="1"/>
  <c r="A460" i="1"/>
  <c r="L459" i="1"/>
  <c r="J459" i="1"/>
  <c r="I459" i="1"/>
  <c r="H459" i="1"/>
  <c r="G459" i="1"/>
  <c r="F459" i="1"/>
  <c r="B453" i="1"/>
  <c r="A453" i="1"/>
  <c r="L452" i="1"/>
  <c r="J452" i="1"/>
  <c r="I452" i="1"/>
  <c r="H452" i="1"/>
  <c r="G452" i="1"/>
  <c r="F452" i="1"/>
  <c r="B448" i="1"/>
  <c r="A448" i="1"/>
  <c r="L447" i="1"/>
  <c r="J447" i="1"/>
  <c r="I447" i="1"/>
  <c r="H447" i="1"/>
  <c r="G447" i="1"/>
  <c r="F447" i="1"/>
  <c r="B438" i="1"/>
  <c r="A438" i="1"/>
  <c r="L437" i="1"/>
  <c r="J437" i="1"/>
  <c r="I437" i="1"/>
  <c r="H437" i="1"/>
  <c r="G437" i="1"/>
  <c r="F437" i="1"/>
  <c r="B434" i="1"/>
  <c r="A434" i="1"/>
  <c r="L433" i="1"/>
  <c r="L467" i="1" s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L424" i="1"/>
  <c r="J424" i="1"/>
  <c r="I424" i="1"/>
  <c r="H424" i="1"/>
  <c r="G424" i="1"/>
  <c r="F424" i="1"/>
  <c r="B418" i="1"/>
  <c r="A418" i="1"/>
  <c r="L417" i="1"/>
  <c r="J417" i="1"/>
  <c r="I417" i="1"/>
  <c r="H417" i="1"/>
  <c r="G417" i="1"/>
  <c r="F417" i="1"/>
  <c r="B411" i="1"/>
  <c r="A411" i="1"/>
  <c r="L410" i="1"/>
  <c r="J410" i="1"/>
  <c r="I410" i="1"/>
  <c r="H410" i="1"/>
  <c r="G410" i="1"/>
  <c r="F410" i="1"/>
  <c r="B406" i="1"/>
  <c r="A406" i="1"/>
  <c r="L405" i="1"/>
  <c r="J405" i="1"/>
  <c r="I405" i="1"/>
  <c r="H405" i="1"/>
  <c r="G405" i="1"/>
  <c r="F405" i="1"/>
  <c r="B396" i="1"/>
  <c r="A396" i="1"/>
  <c r="L395" i="1"/>
  <c r="J395" i="1"/>
  <c r="I395" i="1"/>
  <c r="H395" i="1"/>
  <c r="G395" i="1"/>
  <c r="F395" i="1"/>
  <c r="B392" i="1"/>
  <c r="A392" i="1"/>
  <c r="L391" i="1"/>
  <c r="L425" i="1" s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L382" i="1"/>
  <c r="J382" i="1"/>
  <c r="I382" i="1"/>
  <c r="H382" i="1"/>
  <c r="G382" i="1"/>
  <c r="F382" i="1"/>
  <c r="B376" i="1"/>
  <c r="A376" i="1"/>
  <c r="L375" i="1"/>
  <c r="J375" i="1"/>
  <c r="I375" i="1"/>
  <c r="H375" i="1"/>
  <c r="G375" i="1"/>
  <c r="F375" i="1"/>
  <c r="B369" i="1"/>
  <c r="A369" i="1"/>
  <c r="L368" i="1"/>
  <c r="J368" i="1"/>
  <c r="I368" i="1"/>
  <c r="H368" i="1"/>
  <c r="G368" i="1"/>
  <c r="F368" i="1"/>
  <c r="B364" i="1"/>
  <c r="A364" i="1"/>
  <c r="L363" i="1"/>
  <c r="J363" i="1"/>
  <c r="I363" i="1"/>
  <c r="H363" i="1"/>
  <c r="G363" i="1"/>
  <c r="F363" i="1"/>
  <c r="B354" i="1"/>
  <c r="A354" i="1"/>
  <c r="L353" i="1"/>
  <c r="J353" i="1"/>
  <c r="I353" i="1"/>
  <c r="H353" i="1"/>
  <c r="G353" i="1"/>
  <c r="F353" i="1"/>
  <c r="B350" i="1"/>
  <c r="A350" i="1"/>
  <c r="L349" i="1"/>
  <c r="L383" i="1" s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L340" i="1"/>
  <c r="J340" i="1"/>
  <c r="I340" i="1"/>
  <c r="H340" i="1"/>
  <c r="G340" i="1"/>
  <c r="F340" i="1"/>
  <c r="B334" i="1"/>
  <c r="A334" i="1"/>
  <c r="L333" i="1"/>
  <c r="J333" i="1"/>
  <c r="I333" i="1"/>
  <c r="H333" i="1"/>
  <c r="G333" i="1"/>
  <c r="F333" i="1"/>
  <c r="B327" i="1"/>
  <c r="A327" i="1"/>
  <c r="L326" i="1"/>
  <c r="J326" i="1"/>
  <c r="I326" i="1"/>
  <c r="H326" i="1"/>
  <c r="G326" i="1"/>
  <c r="F326" i="1"/>
  <c r="B322" i="1"/>
  <c r="A322" i="1"/>
  <c r="L321" i="1"/>
  <c r="J321" i="1"/>
  <c r="I321" i="1"/>
  <c r="H321" i="1"/>
  <c r="G321" i="1"/>
  <c r="F321" i="1"/>
  <c r="B312" i="1"/>
  <c r="A312" i="1"/>
  <c r="L311" i="1"/>
  <c r="J311" i="1"/>
  <c r="I311" i="1"/>
  <c r="H311" i="1"/>
  <c r="G311" i="1"/>
  <c r="F311" i="1"/>
  <c r="B308" i="1"/>
  <c r="A308" i="1"/>
  <c r="L307" i="1"/>
  <c r="L341" i="1" s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L298" i="1"/>
  <c r="J298" i="1"/>
  <c r="I298" i="1"/>
  <c r="H298" i="1"/>
  <c r="G298" i="1"/>
  <c r="F298" i="1"/>
  <c r="B292" i="1"/>
  <c r="A292" i="1"/>
  <c r="L291" i="1"/>
  <c r="J291" i="1"/>
  <c r="I291" i="1"/>
  <c r="H291" i="1"/>
  <c r="G291" i="1"/>
  <c r="F291" i="1"/>
  <c r="B285" i="1"/>
  <c r="A285" i="1"/>
  <c r="L284" i="1"/>
  <c r="J284" i="1"/>
  <c r="I284" i="1"/>
  <c r="H284" i="1"/>
  <c r="G284" i="1"/>
  <c r="F284" i="1"/>
  <c r="B280" i="1"/>
  <c r="A280" i="1"/>
  <c r="L279" i="1"/>
  <c r="J279" i="1"/>
  <c r="I279" i="1"/>
  <c r="H279" i="1"/>
  <c r="G279" i="1"/>
  <c r="F279" i="1"/>
  <c r="B270" i="1"/>
  <c r="A270" i="1"/>
  <c r="L269" i="1"/>
  <c r="J269" i="1"/>
  <c r="I269" i="1"/>
  <c r="H269" i="1"/>
  <c r="G269" i="1"/>
  <c r="F269" i="1"/>
  <c r="B266" i="1"/>
  <c r="A266" i="1"/>
  <c r="L265" i="1"/>
  <c r="L299" i="1" s="1"/>
  <c r="J265" i="1"/>
  <c r="J299" i="1" s="1"/>
  <c r="I265" i="1"/>
  <c r="I299" i="1" s="1"/>
  <c r="H265" i="1"/>
  <c r="H299" i="1" s="1"/>
  <c r="G265" i="1"/>
  <c r="G299" i="1" s="1"/>
  <c r="F265" i="1"/>
  <c r="F299" i="1" s="1"/>
  <c r="L242" i="1" l="1"/>
  <c r="L237" i="1"/>
  <c r="L227" i="1"/>
  <c r="L223" i="1"/>
  <c r="L200" i="1"/>
  <c r="L195" i="1"/>
  <c r="L185" i="1"/>
  <c r="L181" i="1"/>
  <c r="L158" i="1"/>
  <c r="L153" i="1"/>
  <c r="L143" i="1"/>
  <c r="L139" i="1"/>
  <c r="L116" i="1"/>
  <c r="L111" i="1"/>
  <c r="L101" i="1"/>
  <c r="L97" i="1"/>
  <c r="L131" i="1" s="1"/>
  <c r="L74" i="1"/>
  <c r="L69" i="1"/>
  <c r="L59" i="1"/>
  <c r="L55" i="1"/>
  <c r="L32" i="1"/>
  <c r="L27" i="1"/>
  <c r="L17" i="1"/>
  <c r="L13" i="1"/>
  <c r="L39" i="1"/>
  <c r="L46" i="1"/>
  <c r="L81" i="1"/>
  <c r="L88" i="1"/>
  <c r="L123" i="1"/>
  <c r="L130" i="1"/>
  <c r="L165" i="1"/>
  <c r="L172" i="1"/>
  <c r="L207" i="1"/>
  <c r="L249" i="1"/>
  <c r="L256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L173" i="1" l="1"/>
  <c r="L47" i="1"/>
  <c r="L89" i="1"/>
  <c r="L257" i="1"/>
  <c r="L214" i="1"/>
  <c r="L215" i="1" s="1"/>
  <c r="I47" i="1"/>
  <c r="F89" i="1"/>
  <c r="J89" i="1"/>
  <c r="G131" i="1"/>
  <c r="H173" i="1"/>
  <c r="I215" i="1"/>
  <c r="F257" i="1"/>
  <c r="J257" i="1"/>
  <c r="F47" i="1"/>
  <c r="J47" i="1"/>
  <c r="G89" i="1"/>
  <c r="H131" i="1"/>
  <c r="I173" i="1"/>
  <c r="F215" i="1"/>
  <c r="J215" i="1"/>
  <c r="G257" i="1"/>
  <c r="G47" i="1"/>
  <c r="H89" i="1"/>
  <c r="I131" i="1"/>
  <c r="F173" i="1"/>
  <c r="J173" i="1"/>
  <c r="G215" i="1"/>
  <c r="H257" i="1"/>
  <c r="H47" i="1"/>
  <c r="I89" i="1"/>
  <c r="F131" i="1"/>
  <c r="J131" i="1"/>
  <c r="G173" i="1"/>
  <c r="H215" i="1"/>
  <c r="I257" i="1"/>
  <c r="L510" i="1" l="1"/>
  <c r="H510" i="1"/>
  <c r="F510" i="1"/>
  <c r="I510" i="1"/>
  <c r="G510" i="1"/>
  <c r="J510" i="1"/>
</calcChain>
</file>

<file path=xl/sharedStrings.xml><?xml version="1.0" encoding="utf-8"?>
<sst xmlns="http://schemas.openxmlformats.org/spreadsheetml/2006/main" count="622" uniqueCount="106">
  <si>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</si>
  <si>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</si>
  <si>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</si>
  <si>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</si>
  <si>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</si>
  <si>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</si>
  <si>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</si>
  <si>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</si>
  <si>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</si>
  <si>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</si>
  <si>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</si>
  <si>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</si>
  <si>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</si>
  <si>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</si>
  <si>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</si>
  <si>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</si>
  <si>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</si>
  <si>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</si>
  <si>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</si>
  <si>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</si>
  <si>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</si>
  <si>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</si>
  <si>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</si>
  <si>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</si>
  <si>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</si>
  <si>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</si>
  <si>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</si>
  <si>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</si>
  <si>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</si>
  <si>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</si>
  <si>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</si>
  <si>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</si>
  <si>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</si>
  <si>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</si>
  <si>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</si>
  <si>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</si>
  <si>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</si>
  <si>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</si>
  <si>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</si>
  <si>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</si>
  <si>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</si>
  <si>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</si>
  <si>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</si>
  <si>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</si>
  <si>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 xml:space="preserve"> </t>
  </si>
  <si>
    <t>Каша жидкая молочная из гречневой крупы</t>
  </si>
  <si>
    <t>Чай с сахаром</t>
  </si>
  <si>
    <t>Хлеб пшеничный</t>
  </si>
  <si>
    <t>ПР</t>
  </si>
  <si>
    <t>Пряник пром.производ.</t>
  </si>
  <si>
    <t>Каша молочная пшеничная</t>
  </si>
  <si>
    <t xml:space="preserve">Салат из белокоч.капусты </t>
  </si>
  <si>
    <t>Вафли</t>
  </si>
  <si>
    <t>сладкое</t>
  </si>
  <si>
    <t>Суп с макароными издел.</t>
  </si>
  <si>
    <t>Гуляш из отварной говядины</t>
  </si>
  <si>
    <t>Каша рассыпч. гречневая</t>
  </si>
  <si>
    <t>Компот из смеси сухофрукт.</t>
  </si>
  <si>
    <t>Мясо тушен.с овощами в соусе</t>
  </si>
  <si>
    <t>Компот из смеси сухофрукт</t>
  </si>
  <si>
    <t>Йогурт</t>
  </si>
  <si>
    <t>Суп гороховый</t>
  </si>
  <si>
    <t>Тефтели мясные</t>
  </si>
  <si>
    <t>Макарон.изд.отвар.с маслом</t>
  </si>
  <si>
    <t>Мармелад</t>
  </si>
  <si>
    <t>Макар. отварные с маслом</t>
  </si>
  <si>
    <t>Какао с молоком</t>
  </si>
  <si>
    <t>Яблоки</t>
  </si>
  <si>
    <t>Творог со сметаной</t>
  </si>
  <si>
    <t>Печенье</t>
  </si>
  <si>
    <t>Суп фасолевый с овощ</t>
  </si>
  <si>
    <t>Голубцы ленивые</t>
  </si>
  <si>
    <t>Пюре картофельное</t>
  </si>
  <si>
    <t>Рис отварной</t>
  </si>
  <si>
    <t>355  2005</t>
  </si>
  <si>
    <t>Пряник пром.производства, зефир</t>
  </si>
  <si>
    <t>Борщ</t>
  </si>
  <si>
    <t>56.01</t>
  </si>
  <si>
    <t>Каша пшеничная рассып</t>
  </si>
  <si>
    <t>Кисель промышл.производ.</t>
  </si>
  <si>
    <t>Суп молочный с макаронными изделиями</t>
  </si>
  <si>
    <t>Яйца вареные</t>
  </si>
  <si>
    <t>Помидоры, огурцы свежие</t>
  </si>
  <si>
    <t>Суп перловый с овощами</t>
  </si>
  <si>
    <t>39.02</t>
  </si>
  <si>
    <t>Плов с говядиной</t>
  </si>
  <si>
    <t>59.01</t>
  </si>
  <si>
    <t>Каша пшеничная рассыпч</t>
  </si>
  <si>
    <t>Суп картоф.с мясн.фрика.</t>
  </si>
  <si>
    <t>Каша жидкая молочная гречневая</t>
  </si>
  <si>
    <t>Суп молочный рисовый</t>
  </si>
  <si>
    <t>Зефир</t>
  </si>
  <si>
    <t xml:space="preserve">Каша вязкая с мол. рисовая </t>
  </si>
  <si>
    <t>Суп картоф.с мясн. фрикад.</t>
  </si>
  <si>
    <t>Каша рассыпчатая перловая</t>
  </si>
  <si>
    <t>Каша молочная овсяная</t>
  </si>
  <si>
    <t>Суп рисовый с говяд.(харчо)</t>
  </si>
  <si>
    <t>Гуляш из курицы</t>
  </si>
  <si>
    <t>Птица тушен.с соус.крас.осн</t>
  </si>
  <si>
    <t>290  833</t>
  </si>
  <si>
    <t>Макароны отвар.с маслом</t>
  </si>
  <si>
    <t>Рассольник</t>
  </si>
  <si>
    <t>Директор</t>
  </si>
  <si>
    <t>МКОУ "Буртунайская СОШ"</t>
  </si>
  <si>
    <t>Абдуев Р.А</t>
  </si>
  <si>
    <t>6.6 до 9.6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</si>
</sst>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  <xf numFmtId="16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0"/>
  <sheetViews>
    <sheetView tabSelected="1" zoomScale="90" zoomScaleNormal="90" workbookViewId="0">
      <selection activeCell="E3" sqref="E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56" t="s">
        <v>103</v>
      </c>
      <c r="D1" s="57"/>
      <c r="E1" s="57"/>
      <c r="F1" s="3" t="s">
        <v>1</v>
      </c>
      <c r="G1" s="2" t="s">
        <v>2</v>
      </c>
      <c r="H1" s="58" t="s">
        <v>102</v>
      </c>
      <c r="I1" s="58"/>
      <c r="J1" s="58"/>
      <c r="K1" s="58"/>
    </row>
    <row r="2" spans="1:12" ht="18" x14ac:dyDescent="0.2">
      <c r="A2" s="4" t="s">
        <v>3</v>
      </c>
      <c r="C2" s="2"/>
      <c r="G2" s="2" t="s">
        <v>4</v>
      </c>
      <c r="H2" s="58" t="s">
        <v>104</v>
      </c>
      <c r="I2" s="58"/>
      <c r="J2" s="58"/>
      <c r="K2" s="58"/>
    </row>
    <row r="3" spans="1:12" ht="17.25" customHeight="1" x14ac:dyDescent="0.2">
      <c r="A3" s="5" t="s">
        <v>5</v>
      </c>
      <c r="C3" s="2"/>
      <c r="D3" s="6"/>
      <c r="E3" s="60" t="s">
        <v>105</v>
      </c>
      <c r="G3" s="2" t="s">
        <v>6</v>
      </c>
      <c r="H3" s="7">
        <v>1</v>
      </c>
      <c r="I3" s="7">
        <v>12</v>
      </c>
      <c r="J3" s="8">
        <v>2023</v>
      </c>
      <c r="K3" s="1"/>
    </row>
    <row r="4" spans="1:12" ht="13.5" thickBot="1" x14ac:dyDescent="0.25">
      <c r="C4" s="2"/>
      <c r="D4" s="5"/>
      <c r="H4" s="9" t="s">
        <v>7</v>
      </c>
      <c r="I4" s="9" t="s">
        <v>8</v>
      </c>
      <c r="J4" s="9" t="s">
        <v>9</v>
      </c>
    </row>
    <row r="5" spans="1:12" ht="34.5" thickBot="1" x14ac:dyDescent="0.25">
      <c r="A5" s="10" t="s">
        <v>10</v>
      </c>
      <c r="B5" s="11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13" t="s">
        <v>20</v>
      </c>
      <c r="L5" s="12" t="s">
        <v>21</v>
      </c>
    </row>
    <row r="6" spans="1:12" ht="15" x14ac:dyDescent="0.25">
      <c r="A6" s="14">
        <v>1</v>
      </c>
      <c r="B6" s="15">
        <v>1</v>
      </c>
      <c r="C6" s="16" t="s">
        <v>22</v>
      </c>
      <c r="D6" s="17" t="s">
        <v>23</v>
      </c>
      <c r="E6" s="18" t="s">
        <v>45</v>
      </c>
      <c r="F6" s="19">
        <v>220</v>
      </c>
      <c r="G6" s="19">
        <v>3.7</v>
      </c>
      <c r="H6" s="19">
        <v>5.78</v>
      </c>
      <c r="I6" s="19">
        <v>19.670000000000002</v>
      </c>
      <c r="J6" s="19">
        <v>140.63999999999999</v>
      </c>
      <c r="K6" s="20">
        <v>183</v>
      </c>
      <c r="L6" s="19">
        <v>26.76</v>
      </c>
    </row>
    <row r="7" spans="1:12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21"/>
      <c r="B8" s="22"/>
      <c r="C8" s="23"/>
      <c r="D8" s="28" t="s">
        <v>24</v>
      </c>
      <c r="E8" s="25" t="s">
        <v>46</v>
      </c>
      <c r="F8" s="26">
        <v>200</v>
      </c>
      <c r="G8" s="26">
        <v>0.2</v>
      </c>
      <c r="H8" s="26">
        <v>0</v>
      </c>
      <c r="I8" s="26">
        <v>14</v>
      </c>
      <c r="J8" s="26">
        <v>28</v>
      </c>
      <c r="K8" s="27">
        <v>376</v>
      </c>
      <c r="L8" s="26">
        <v>1.41</v>
      </c>
    </row>
    <row r="9" spans="1:12" ht="15" x14ac:dyDescent="0.25">
      <c r="A9" s="21"/>
      <c r="B9" s="22"/>
      <c r="C9" s="23"/>
      <c r="D9" s="28" t="s">
        <v>25</v>
      </c>
      <c r="E9" s="25" t="s">
        <v>47</v>
      </c>
      <c r="F9" s="26">
        <v>60</v>
      </c>
      <c r="G9" s="26">
        <v>4.5999999999999996</v>
      </c>
      <c r="H9" s="26">
        <v>0.5</v>
      </c>
      <c r="I9" s="26">
        <v>29.5</v>
      </c>
      <c r="J9" s="26">
        <v>140.6</v>
      </c>
      <c r="K9" s="27" t="s">
        <v>48</v>
      </c>
      <c r="L9" s="26">
        <v>2.27</v>
      </c>
    </row>
    <row r="10" spans="1:12" ht="15" x14ac:dyDescent="0.25">
      <c r="A10" s="21"/>
      <c r="B10" s="22"/>
      <c r="C10" s="23"/>
      <c r="D10" s="28" t="s">
        <v>26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51" t="s">
        <v>53</v>
      </c>
      <c r="E11" s="25" t="s">
        <v>49</v>
      </c>
      <c r="F11" s="26">
        <v>50</v>
      </c>
      <c r="G11" s="26">
        <v>2.2000000000000002</v>
      </c>
      <c r="H11" s="26">
        <v>1.45</v>
      </c>
      <c r="I11" s="26">
        <v>38.549999999999997</v>
      </c>
      <c r="J11" s="26">
        <v>166.5</v>
      </c>
      <c r="K11" s="27"/>
      <c r="L11" s="26">
        <v>14.41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27</v>
      </c>
      <c r="E13" s="33"/>
      <c r="F13" s="34">
        <f>SUM(F6:F12)</f>
        <v>530</v>
      </c>
      <c r="G13" s="34">
        <f t="shared" ref="G13:J13" si="0">SUM(G6:G12)</f>
        <v>10.7</v>
      </c>
      <c r="H13" s="34">
        <f t="shared" si="0"/>
        <v>7.73</v>
      </c>
      <c r="I13" s="34">
        <f t="shared" si="0"/>
        <v>101.72</v>
      </c>
      <c r="J13" s="34">
        <f t="shared" si="0"/>
        <v>475.74</v>
      </c>
      <c r="K13" s="35"/>
      <c r="L13" s="34">
        <f>SUM(L6:L12)</f>
        <v>44.85</v>
      </c>
    </row>
    <row r="14" spans="1:12" ht="15" x14ac:dyDescent="0.25">
      <c r="A14" s="36">
        <f>A6</f>
        <v>1</v>
      </c>
      <c r="B14" s="37">
        <f>B6</f>
        <v>1</v>
      </c>
      <c r="C14" s="38" t="s">
        <v>28</v>
      </c>
      <c r="D14" s="39" t="s">
        <v>26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>
        <v>2</v>
      </c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27</v>
      </c>
      <c r="E17" s="33"/>
      <c r="F17" s="34">
        <f>SUM(F14:F16)</f>
        <v>0</v>
      </c>
      <c r="G17" s="34">
        <f t="shared" ref="G17:J17" si="1">SUM(G14:G16)</f>
        <v>0</v>
      </c>
      <c r="H17" s="34">
        <f t="shared" si="1"/>
        <v>0</v>
      </c>
      <c r="I17" s="34">
        <f t="shared" si="1"/>
        <v>0</v>
      </c>
      <c r="J17" s="34">
        <f t="shared" si="1"/>
        <v>2</v>
      </c>
      <c r="K17" s="35"/>
      <c r="L17" s="34">
        <f>SUM(L14:L16)</f>
        <v>0</v>
      </c>
    </row>
    <row r="18" spans="1:12" ht="15" x14ac:dyDescent="0.25">
      <c r="A18" s="36">
        <f>A6</f>
        <v>1</v>
      </c>
      <c r="B18" s="37">
        <f>B6</f>
        <v>1</v>
      </c>
      <c r="C18" s="38" t="s">
        <v>29</v>
      </c>
      <c r="D18" s="28" t="s">
        <v>30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31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32</v>
      </c>
      <c r="E20" s="25"/>
      <c r="F20" s="26"/>
      <c r="G20" s="26"/>
      <c r="H20" s="26"/>
      <c r="I20" s="26"/>
      <c r="J20" s="26"/>
      <c r="K20" s="27"/>
      <c r="L20" s="26"/>
    </row>
    <row r="21" spans="1:12" ht="15" x14ac:dyDescent="0.25">
      <c r="A21" s="21"/>
      <c r="B21" s="22"/>
      <c r="C21" s="23"/>
      <c r="D21" s="28" t="s">
        <v>33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34</v>
      </c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1"/>
      <c r="B23" s="22"/>
      <c r="C23" s="23"/>
      <c r="D23" s="28" t="s">
        <v>35</v>
      </c>
      <c r="E23" s="25"/>
      <c r="F23" s="26"/>
      <c r="G23" s="26"/>
      <c r="H23" s="26"/>
      <c r="I23" s="26"/>
      <c r="J23" s="26"/>
      <c r="K23" s="27"/>
      <c r="L23" s="26"/>
    </row>
    <row r="24" spans="1:12" ht="15" x14ac:dyDescent="0.25">
      <c r="A24" s="21"/>
      <c r="B24" s="22"/>
      <c r="C24" s="23"/>
      <c r="D24" s="28" t="s">
        <v>36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27</v>
      </c>
      <c r="E27" s="33"/>
      <c r="F27" s="34">
        <f>SUM(F18:F26)</f>
        <v>0</v>
      </c>
      <c r="G27" s="34">
        <f t="shared" ref="G27:J27" si="2">SUM(G18:G26)</f>
        <v>0</v>
      </c>
      <c r="H27" s="34">
        <f t="shared" si="2"/>
        <v>0</v>
      </c>
      <c r="I27" s="34">
        <f t="shared" si="2"/>
        <v>0</v>
      </c>
      <c r="J27" s="34">
        <f t="shared" si="2"/>
        <v>0</v>
      </c>
      <c r="K27" s="35"/>
      <c r="L27" s="34">
        <f>SUM(L18:L26)</f>
        <v>0</v>
      </c>
    </row>
    <row r="28" spans="1:12" ht="15" x14ac:dyDescent="0.25">
      <c r="A28" s="36">
        <f>A6</f>
        <v>1</v>
      </c>
      <c r="B28" s="37">
        <f>B6</f>
        <v>1</v>
      </c>
      <c r="C28" s="38" t="s">
        <v>37</v>
      </c>
      <c r="D28" s="39" t="s">
        <v>38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34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27</v>
      </c>
      <c r="E32" s="33"/>
      <c r="F32" s="34">
        <f>SUM(F28:F31)</f>
        <v>0</v>
      </c>
      <c r="G32" s="34">
        <f t="shared" ref="G32:J32" si="3">SUM(G28:G31)</f>
        <v>0</v>
      </c>
      <c r="H32" s="34">
        <f t="shared" si="3"/>
        <v>0</v>
      </c>
      <c r="I32" s="34">
        <f t="shared" si="3"/>
        <v>0</v>
      </c>
      <c r="J32" s="34">
        <f t="shared" si="3"/>
        <v>0</v>
      </c>
      <c r="K32" s="35"/>
      <c r="L32" s="34">
        <f>SUM(L28:L31)</f>
        <v>0</v>
      </c>
    </row>
    <row r="33" spans="1:12" ht="15" x14ac:dyDescent="0.25">
      <c r="A33" s="36">
        <f>A6</f>
        <v>1</v>
      </c>
      <c r="B33" s="37">
        <f>B6</f>
        <v>1</v>
      </c>
      <c r="C33" s="38" t="s">
        <v>39</v>
      </c>
      <c r="D33" s="28" t="s">
        <v>23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33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34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25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27</v>
      </c>
      <c r="E39" s="33"/>
      <c r="F39" s="34">
        <f>SUM(F33:F38)</f>
        <v>0</v>
      </c>
      <c r="G39" s="34">
        <f t="shared" ref="G39:J39" si="4">SUM(G33:G38)</f>
        <v>0</v>
      </c>
      <c r="H39" s="34">
        <f t="shared" si="4"/>
        <v>0</v>
      </c>
      <c r="I39" s="34">
        <f t="shared" si="4"/>
        <v>0</v>
      </c>
      <c r="J39" s="34">
        <f t="shared" si="4"/>
        <v>0</v>
      </c>
      <c r="K39" s="35"/>
      <c r="L39" s="34">
        <f t="shared" ref="L39" si="5">SUM(L33:L38)</f>
        <v>0</v>
      </c>
    </row>
    <row r="40" spans="1:12" ht="15" x14ac:dyDescent="0.25">
      <c r="A40" s="36">
        <f>A6</f>
        <v>1</v>
      </c>
      <c r="B40" s="37">
        <f>B6</f>
        <v>1</v>
      </c>
      <c r="C40" s="38" t="s">
        <v>40</v>
      </c>
      <c r="D40" s="39" t="s">
        <v>41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38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34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26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27</v>
      </c>
      <c r="E46" s="33"/>
      <c r="F46" s="34">
        <f>SUM(F40:F45)</f>
        <v>0</v>
      </c>
      <c r="G46" s="34">
        <f t="shared" ref="G46:J46" si="6">SUM(G40:G45)</f>
        <v>0</v>
      </c>
      <c r="H46" s="34">
        <f t="shared" si="6"/>
        <v>0</v>
      </c>
      <c r="I46" s="34">
        <f t="shared" si="6"/>
        <v>0</v>
      </c>
      <c r="J46" s="34">
        <f t="shared" si="6"/>
        <v>0</v>
      </c>
      <c r="K46" s="35"/>
      <c r="L46" s="34">
        <f t="shared" ref="L46" si="7">SUM(L40:L45)</f>
        <v>0</v>
      </c>
    </row>
    <row r="47" spans="1:12" ht="15.75" thickBot="1" x14ac:dyDescent="0.25">
      <c r="A47" s="41">
        <f>A6</f>
        <v>1</v>
      </c>
      <c r="B47" s="42">
        <f>B6</f>
        <v>1</v>
      </c>
      <c r="C47" s="54" t="s">
        <v>42</v>
      </c>
      <c r="D47" s="55"/>
      <c r="E47" s="43"/>
      <c r="F47" s="44">
        <f>F13+F17+F27+F32+F39+F46</f>
        <v>530</v>
      </c>
      <c r="G47" s="44">
        <f t="shared" ref="G47:L47" si="8">G13+G17+G27+G32+G39+G46</f>
        <v>10.7</v>
      </c>
      <c r="H47" s="44">
        <f t="shared" si="8"/>
        <v>7.73</v>
      </c>
      <c r="I47" s="44">
        <f t="shared" si="8"/>
        <v>101.72</v>
      </c>
      <c r="J47" s="44">
        <f t="shared" si="8"/>
        <v>477.74</v>
      </c>
      <c r="K47" s="44"/>
      <c r="L47" s="44">
        <f t="shared" si="8"/>
        <v>44.85</v>
      </c>
    </row>
    <row r="48" spans="1:12" ht="15" x14ac:dyDescent="0.25">
      <c r="A48" s="45">
        <v>1</v>
      </c>
      <c r="B48" s="22">
        <v>2</v>
      </c>
      <c r="C48" s="16" t="s">
        <v>22</v>
      </c>
      <c r="D48" s="17" t="s">
        <v>23</v>
      </c>
      <c r="E48" s="18" t="s">
        <v>50</v>
      </c>
      <c r="F48" s="19">
        <v>200</v>
      </c>
      <c r="G48" s="19">
        <v>6</v>
      </c>
      <c r="H48" s="19">
        <v>8</v>
      </c>
      <c r="I48" s="19">
        <v>29</v>
      </c>
      <c r="J48" s="19">
        <v>220</v>
      </c>
      <c r="K48" s="20">
        <v>172</v>
      </c>
      <c r="L48" s="19">
        <v>15.67</v>
      </c>
    </row>
    <row r="49" spans="1:12" ht="15" x14ac:dyDescent="0.25">
      <c r="A49" s="45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ht="15" x14ac:dyDescent="0.25">
      <c r="A50" s="45"/>
      <c r="B50" s="22"/>
      <c r="C50" s="23"/>
      <c r="D50" s="28" t="s">
        <v>24</v>
      </c>
      <c r="E50" s="25" t="s">
        <v>46</v>
      </c>
      <c r="F50" s="26">
        <v>200</v>
      </c>
      <c r="G50" s="26">
        <v>0.2</v>
      </c>
      <c r="H50" s="26">
        <v>0</v>
      </c>
      <c r="I50" s="26">
        <v>14</v>
      </c>
      <c r="J50" s="26">
        <v>28</v>
      </c>
      <c r="K50" s="27">
        <v>376</v>
      </c>
      <c r="L50" s="26">
        <v>1.93</v>
      </c>
    </row>
    <row r="51" spans="1:12" ht="15" x14ac:dyDescent="0.25">
      <c r="A51" s="45"/>
      <c r="B51" s="22"/>
      <c r="C51" s="23"/>
      <c r="D51" s="28" t="s">
        <v>25</v>
      </c>
      <c r="E51" s="25" t="s">
        <v>47</v>
      </c>
      <c r="F51" s="26">
        <v>60</v>
      </c>
      <c r="G51" s="26">
        <v>4.5999999999999996</v>
      </c>
      <c r="H51" s="26">
        <v>0.5</v>
      </c>
      <c r="I51" s="26">
        <v>29.5</v>
      </c>
      <c r="J51" s="26">
        <v>140.6</v>
      </c>
      <c r="K51" s="27" t="s">
        <v>48</v>
      </c>
      <c r="L51" s="26">
        <v>2.85</v>
      </c>
    </row>
    <row r="52" spans="1:12" ht="15" x14ac:dyDescent="0.25">
      <c r="A52" s="45"/>
      <c r="B52" s="22"/>
      <c r="C52" s="23"/>
      <c r="D52" s="28" t="s">
        <v>26</v>
      </c>
      <c r="E52" s="25"/>
      <c r="F52" s="26"/>
      <c r="G52" s="26"/>
      <c r="H52" s="26"/>
      <c r="I52" s="26"/>
      <c r="J52" s="26"/>
      <c r="K52" s="27"/>
      <c r="L52" s="26"/>
    </row>
    <row r="53" spans="1:12" ht="15" x14ac:dyDescent="0.25">
      <c r="A53" s="45"/>
      <c r="B53" s="22"/>
      <c r="C53" s="23"/>
      <c r="D53" s="51" t="s">
        <v>30</v>
      </c>
      <c r="E53" s="25" t="s">
        <v>51</v>
      </c>
      <c r="F53" s="26">
        <v>60</v>
      </c>
      <c r="G53" s="26">
        <v>0.85</v>
      </c>
      <c r="H53" s="26">
        <v>3.05</v>
      </c>
      <c r="I53" s="26">
        <v>5.41</v>
      </c>
      <c r="J53" s="26">
        <v>52.44</v>
      </c>
      <c r="K53" s="27">
        <v>43</v>
      </c>
      <c r="L53" s="26">
        <v>2.08</v>
      </c>
    </row>
    <row r="54" spans="1:12" ht="15" x14ac:dyDescent="0.25">
      <c r="A54" s="45"/>
      <c r="B54" s="22"/>
      <c r="C54" s="23"/>
      <c r="D54" s="51" t="s">
        <v>53</v>
      </c>
      <c r="E54" s="25" t="s">
        <v>52</v>
      </c>
      <c r="F54" s="26">
        <v>100</v>
      </c>
      <c r="G54" s="26"/>
      <c r="H54" s="26"/>
      <c r="I54" s="26"/>
      <c r="J54" s="26"/>
      <c r="K54" s="27"/>
      <c r="L54" s="26">
        <v>9.11</v>
      </c>
    </row>
    <row r="55" spans="1:12" ht="15" x14ac:dyDescent="0.25">
      <c r="A55" s="46"/>
      <c r="B55" s="30"/>
      <c r="C55" s="31"/>
      <c r="D55" s="32" t="s">
        <v>27</v>
      </c>
      <c r="E55" s="33"/>
      <c r="F55" s="34">
        <f>SUM(F48:F54)</f>
        <v>620</v>
      </c>
      <c r="G55" s="34">
        <f t="shared" ref="G55:J55" si="9">SUM(G48:G54)</f>
        <v>11.65</v>
      </c>
      <c r="H55" s="34">
        <f t="shared" si="9"/>
        <v>11.55</v>
      </c>
      <c r="I55" s="34">
        <f t="shared" si="9"/>
        <v>77.91</v>
      </c>
      <c r="J55" s="34">
        <f t="shared" si="9"/>
        <v>441.04</v>
      </c>
      <c r="K55" s="35"/>
      <c r="L55" s="34">
        <f>SUM(L48:L54)</f>
        <v>31.64</v>
      </c>
    </row>
    <row r="56" spans="1:12" ht="15" x14ac:dyDescent="0.25">
      <c r="A56" s="37">
        <f>A48</f>
        <v>1</v>
      </c>
      <c r="B56" s="37">
        <f>B48</f>
        <v>2</v>
      </c>
      <c r="C56" s="38" t="s">
        <v>28</v>
      </c>
      <c r="D56" s="39" t="s">
        <v>26</v>
      </c>
      <c r="E56" s="25"/>
      <c r="F56" s="26"/>
      <c r="G56" s="26"/>
      <c r="H56" s="26"/>
      <c r="I56" s="26"/>
      <c r="J56" s="26"/>
      <c r="K56" s="27"/>
      <c r="L56" s="26"/>
    </row>
    <row r="57" spans="1:12" ht="15" x14ac:dyDescent="0.25">
      <c r="A57" s="45"/>
      <c r="B57" s="22"/>
      <c r="C57" s="23"/>
      <c r="D57" s="24"/>
      <c r="E57" s="25"/>
      <c r="F57" s="26"/>
      <c r="G57" s="26"/>
      <c r="H57" s="26"/>
      <c r="I57" s="26"/>
      <c r="J57" s="26"/>
      <c r="K57" s="27"/>
      <c r="L57" s="26"/>
    </row>
    <row r="58" spans="1:12" ht="15" x14ac:dyDescent="0.25">
      <c r="A58" s="45"/>
      <c r="B58" s="22"/>
      <c r="C58" s="23"/>
      <c r="D58" s="24"/>
      <c r="E58" s="25"/>
      <c r="F58" s="26"/>
      <c r="G58" s="26"/>
      <c r="H58" s="26"/>
      <c r="I58" s="26"/>
      <c r="J58" s="26"/>
      <c r="K58" s="27"/>
      <c r="L58" s="26"/>
    </row>
    <row r="59" spans="1:12" ht="15" x14ac:dyDescent="0.25">
      <c r="A59" s="46"/>
      <c r="B59" s="30"/>
      <c r="C59" s="31"/>
      <c r="D59" s="32" t="s">
        <v>27</v>
      </c>
      <c r="E59" s="33"/>
      <c r="F59" s="34">
        <f>SUM(F56:F58)</f>
        <v>0</v>
      </c>
      <c r="G59" s="34">
        <f t="shared" ref="G59:J59" si="10">SUM(G56:G58)</f>
        <v>0</v>
      </c>
      <c r="H59" s="34">
        <f t="shared" si="10"/>
        <v>0</v>
      </c>
      <c r="I59" s="34">
        <f t="shared" si="10"/>
        <v>0</v>
      </c>
      <c r="J59" s="34">
        <f t="shared" si="10"/>
        <v>0</v>
      </c>
      <c r="K59" s="35"/>
      <c r="L59" s="34">
        <f>SUM(L56:L58)</f>
        <v>0</v>
      </c>
    </row>
    <row r="60" spans="1:12" ht="15" x14ac:dyDescent="0.25">
      <c r="A60" s="37">
        <f>A48</f>
        <v>1</v>
      </c>
      <c r="B60" s="37">
        <f>B48</f>
        <v>2</v>
      </c>
      <c r="C60" s="38" t="s">
        <v>29</v>
      </c>
      <c r="D60" s="28" t="s">
        <v>30</v>
      </c>
      <c r="E60" s="25" t="s">
        <v>51</v>
      </c>
      <c r="F60" s="26">
        <v>60</v>
      </c>
      <c r="G60" s="26">
        <v>0.85</v>
      </c>
      <c r="H60" s="26">
        <v>3.05</v>
      </c>
      <c r="I60" s="26">
        <v>5.41</v>
      </c>
      <c r="J60" s="26">
        <v>52.44</v>
      </c>
      <c r="K60" s="27">
        <v>43</v>
      </c>
      <c r="L60" s="26">
        <v>2.06</v>
      </c>
    </row>
    <row r="61" spans="1:12" ht="15" x14ac:dyDescent="0.25">
      <c r="A61" s="45"/>
      <c r="B61" s="22"/>
      <c r="C61" s="23"/>
      <c r="D61" s="28" t="s">
        <v>31</v>
      </c>
      <c r="E61" s="25" t="s">
        <v>54</v>
      </c>
      <c r="F61" s="26">
        <v>250</v>
      </c>
      <c r="G61" s="26">
        <v>3</v>
      </c>
      <c r="H61" s="26">
        <v>7</v>
      </c>
      <c r="I61" s="26">
        <v>11</v>
      </c>
      <c r="J61" s="26">
        <v>160</v>
      </c>
      <c r="K61" s="27">
        <v>140</v>
      </c>
      <c r="L61" s="26">
        <v>7.91</v>
      </c>
    </row>
    <row r="62" spans="1:12" ht="15" x14ac:dyDescent="0.25">
      <c r="A62" s="45"/>
      <c r="B62" s="22"/>
      <c r="C62" s="23"/>
      <c r="D62" s="28" t="s">
        <v>32</v>
      </c>
      <c r="E62" s="25" t="s">
        <v>55</v>
      </c>
      <c r="F62" s="26">
        <v>100</v>
      </c>
      <c r="G62" s="26">
        <v>12.55</v>
      </c>
      <c r="H62" s="26">
        <v>12.99</v>
      </c>
      <c r="I62" s="26">
        <v>4.01</v>
      </c>
      <c r="J62" s="26">
        <v>182.25</v>
      </c>
      <c r="K62" s="27">
        <v>246</v>
      </c>
      <c r="L62" s="26">
        <v>39.340000000000003</v>
      </c>
    </row>
    <row r="63" spans="1:12" ht="15" x14ac:dyDescent="0.25">
      <c r="A63" s="45"/>
      <c r="B63" s="22"/>
      <c r="C63" s="23"/>
      <c r="D63" s="28" t="s">
        <v>33</v>
      </c>
      <c r="E63" s="25" t="s">
        <v>56</v>
      </c>
      <c r="F63" s="26">
        <v>150</v>
      </c>
      <c r="G63" s="26">
        <v>7.46</v>
      </c>
      <c r="H63" s="26">
        <v>5.61</v>
      </c>
      <c r="I63" s="26">
        <v>35.840000000000003</v>
      </c>
      <c r="J63" s="26">
        <v>230.45</v>
      </c>
      <c r="K63" s="27">
        <v>679</v>
      </c>
      <c r="L63" s="26">
        <v>10.97</v>
      </c>
    </row>
    <row r="64" spans="1:12" ht="15" x14ac:dyDescent="0.25">
      <c r="A64" s="45"/>
      <c r="B64" s="22"/>
      <c r="C64" s="23"/>
      <c r="D64" s="28" t="s">
        <v>34</v>
      </c>
      <c r="E64" s="25" t="s">
        <v>57</v>
      </c>
      <c r="F64" s="26">
        <v>200</v>
      </c>
      <c r="G64" s="26"/>
      <c r="H64" s="26"/>
      <c r="I64" s="26">
        <v>10</v>
      </c>
      <c r="J64" s="26">
        <v>82</v>
      </c>
      <c r="K64" s="27">
        <v>376</v>
      </c>
      <c r="L64" s="26">
        <v>6.16</v>
      </c>
    </row>
    <row r="65" spans="1:12" ht="15" x14ac:dyDescent="0.25">
      <c r="A65" s="45"/>
      <c r="B65" s="22"/>
      <c r="C65" s="23"/>
      <c r="D65" s="28" t="s">
        <v>35</v>
      </c>
      <c r="E65" s="25" t="s">
        <v>47</v>
      </c>
      <c r="F65" s="26">
        <v>60</v>
      </c>
      <c r="G65" s="26">
        <v>4.5999999999999996</v>
      </c>
      <c r="H65" s="26">
        <v>0.5</v>
      </c>
      <c r="I65" s="26">
        <v>29.5</v>
      </c>
      <c r="J65" s="26">
        <v>140.6</v>
      </c>
      <c r="K65" s="27" t="s">
        <v>48</v>
      </c>
      <c r="L65" s="26">
        <v>3.68</v>
      </c>
    </row>
    <row r="66" spans="1:12" ht="15" x14ac:dyDescent="0.25">
      <c r="A66" s="45"/>
      <c r="B66" s="22"/>
      <c r="C66" s="23"/>
      <c r="D66" s="28" t="s">
        <v>36</v>
      </c>
      <c r="E66" s="25"/>
      <c r="F66" s="26"/>
      <c r="G66" s="26"/>
      <c r="H66" s="26"/>
      <c r="I66" s="26"/>
      <c r="J66" s="26"/>
      <c r="K66" s="27"/>
      <c r="L66" s="26"/>
    </row>
    <row r="67" spans="1:12" ht="15" x14ac:dyDescent="0.25">
      <c r="A67" s="45"/>
      <c r="B67" s="22"/>
      <c r="C67" s="23"/>
      <c r="D67" s="51" t="s">
        <v>53</v>
      </c>
      <c r="E67" s="25" t="s">
        <v>52</v>
      </c>
      <c r="F67" s="26">
        <v>0</v>
      </c>
      <c r="G67" s="26"/>
      <c r="H67" s="26"/>
      <c r="I67" s="26"/>
      <c r="J67" s="26"/>
      <c r="K67" s="27"/>
      <c r="L67" s="26">
        <v>5.89</v>
      </c>
    </row>
    <row r="68" spans="1:12" ht="15" x14ac:dyDescent="0.25">
      <c r="A68" s="45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5" x14ac:dyDescent="0.25">
      <c r="A69" s="46"/>
      <c r="B69" s="30"/>
      <c r="C69" s="31"/>
      <c r="D69" s="32" t="s">
        <v>27</v>
      </c>
      <c r="E69" s="33"/>
      <c r="F69" s="34">
        <f>SUM(F60:F68)</f>
        <v>820</v>
      </c>
      <c r="G69" s="34">
        <f t="shared" ref="G69:J69" si="11">SUM(G60:G68)</f>
        <v>28.46</v>
      </c>
      <c r="H69" s="34">
        <f t="shared" si="11"/>
        <v>29.15</v>
      </c>
      <c r="I69" s="34">
        <f t="shared" si="11"/>
        <v>95.76</v>
      </c>
      <c r="J69" s="34">
        <f t="shared" si="11"/>
        <v>847.74</v>
      </c>
      <c r="K69" s="35"/>
      <c r="L69" s="34">
        <f>SUM(L60:L68)</f>
        <v>76.010000000000005</v>
      </c>
    </row>
    <row r="70" spans="1:12" ht="15" x14ac:dyDescent="0.25">
      <c r="A70" s="37">
        <f>A48</f>
        <v>1</v>
      </c>
      <c r="B70" s="37">
        <f>B48</f>
        <v>2</v>
      </c>
      <c r="C70" s="38" t="s">
        <v>37</v>
      </c>
      <c r="D70" s="39" t="s">
        <v>38</v>
      </c>
      <c r="E70" s="25"/>
      <c r="F70" s="26"/>
      <c r="G70" s="26"/>
      <c r="H70" s="26"/>
      <c r="I70" s="26"/>
      <c r="J70" s="26"/>
      <c r="K70" s="27"/>
      <c r="L70" s="26"/>
    </row>
    <row r="71" spans="1:12" ht="15" x14ac:dyDescent="0.25">
      <c r="A71" s="45"/>
      <c r="B71" s="22"/>
      <c r="C71" s="23"/>
      <c r="D71" s="39" t="s">
        <v>34</v>
      </c>
      <c r="E71" s="25"/>
      <c r="F71" s="26"/>
      <c r="G71" s="26"/>
      <c r="H71" s="26"/>
      <c r="I71" s="26"/>
      <c r="J71" s="26"/>
      <c r="K71" s="27"/>
      <c r="L71" s="26"/>
    </row>
    <row r="72" spans="1:12" ht="15" x14ac:dyDescent="0.25">
      <c r="A72" s="45"/>
      <c r="B72" s="22"/>
      <c r="C72" s="23"/>
      <c r="D72" s="24"/>
      <c r="E72" s="25"/>
      <c r="F72" s="26"/>
      <c r="G72" s="26"/>
      <c r="H72" s="26"/>
      <c r="I72" s="26"/>
      <c r="J72" s="26"/>
      <c r="K72" s="27"/>
      <c r="L72" s="26"/>
    </row>
    <row r="73" spans="1:12" ht="15" x14ac:dyDescent="0.25">
      <c r="A73" s="45"/>
      <c r="B73" s="22"/>
      <c r="C73" s="23"/>
      <c r="D73" s="24"/>
      <c r="E73" s="25"/>
      <c r="F73" s="26"/>
      <c r="G73" s="26"/>
      <c r="H73" s="26"/>
      <c r="I73" s="26"/>
      <c r="J73" s="26"/>
      <c r="K73" s="27"/>
      <c r="L73" s="26"/>
    </row>
    <row r="74" spans="1:12" ht="15" x14ac:dyDescent="0.25">
      <c r="A74" s="46"/>
      <c r="B74" s="30"/>
      <c r="C74" s="31"/>
      <c r="D74" s="32" t="s">
        <v>27</v>
      </c>
      <c r="E74" s="33"/>
      <c r="F74" s="34">
        <f>SUM(F70:F73)</f>
        <v>0</v>
      </c>
      <c r="G74" s="34">
        <f t="shared" ref="G74:J74" si="12">SUM(G70:G73)</f>
        <v>0</v>
      </c>
      <c r="H74" s="34">
        <f t="shared" si="12"/>
        <v>0</v>
      </c>
      <c r="I74" s="34">
        <f t="shared" si="12"/>
        <v>0</v>
      </c>
      <c r="J74" s="34">
        <f t="shared" si="12"/>
        <v>0</v>
      </c>
      <c r="K74" s="35"/>
      <c r="L74" s="34">
        <f>SUM(L70:L73)</f>
        <v>0</v>
      </c>
    </row>
    <row r="75" spans="1:12" ht="15" x14ac:dyDescent="0.25">
      <c r="A75" s="37">
        <f>A48</f>
        <v>1</v>
      </c>
      <c r="B75" s="37">
        <f>B48</f>
        <v>2</v>
      </c>
      <c r="C75" s="38" t="s">
        <v>39</v>
      </c>
      <c r="D75" s="28" t="s">
        <v>23</v>
      </c>
      <c r="E75" s="25"/>
      <c r="F75" s="26"/>
      <c r="G75" s="26"/>
      <c r="H75" s="26"/>
      <c r="I75" s="26"/>
      <c r="J75" s="26"/>
      <c r="K75" s="27"/>
      <c r="L75" s="26"/>
    </row>
    <row r="76" spans="1:12" ht="15" x14ac:dyDescent="0.25">
      <c r="A76" s="45"/>
      <c r="B76" s="22"/>
      <c r="C76" s="23"/>
      <c r="D76" s="28" t="s">
        <v>33</v>
      </c>
      <c r="E76" s="25"/>
      <c r="F76" s="26"/>
      <c r="G76" s="26"/>
      <c r="H76" s="26"/>
      <c r="I76" s="26"/>
      <c r="J76" s="26"/>
      <c r="K76" s="27"/>
      <c r="L76" s="26"/>
    </row>
    <row r="77" spans="1:12" ht="15" x14ac:dyDescent="0.25">
      <c r="A77" s="45"/>
      <c r="B77" s="22"/>
      <c r="C77" s="23"/>
      <c r="D77" s="28" t="s">
        <v>34</v>
      </c>
      <c r="E77" s="25"/>
      <c r="F77" s="26"/>
      <c r="G77" s="26"/>
      <c r="H77" s="26"/>
      <c r="I77" s="26"/>
      <c r="J77" s="26"/>
      <c r="K77" s="27"/>
      <c r="L77" s="26"/>
    </row>
    <row r="78" spans="1:12" ht="15" x14ac:dyDescent="0.25">
      <c r="A78" s="45"/>
      <c r="B78" s="22"/>
      <c r="C78" s="23"/>
      <c r="D78" s="28" t="s">
        <v>25</v>
      </c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45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45"/>
      <c r="B80" s="22"/>
      <c r="C80" s="23"/>
      <c r="D80" s="24"/>
      <c r="E80" s="25"/>
      <c r="F80" s="26"/>
      <c r="G80" s="26"/>
      <c r="H80" s="26"/>
      <c r="I80" s="26"/>
      <c r="J80" s="26"/>
      <c r="K80" s="27"/>
      <c r="L80" s="26"/>
    </row>
    <row r="81" spans="1:12" ht="15" x14ac:dyDescent="0.25">
      <c r="A81" s="46"/>
      <c r="B81" s="30"/>
      <c r="C81" s="31"/>
      <c r="D81" s="32" t="s">
        <v>27</v>
      </c>
      <c r="E81" s="33"/>
      <c r="F81" s="34">
        <f>SUM(F75:F80)</f>
        <v>0</v>
      </c>
      <c r="G81" s="34">
        <f t="shared" ref="G81:J81" si="13">SUM(G75:G80)</f>
        <v>0</v>
      </c>
      <c r="H81" s="34">
        <f t="shared" si="13"/>
        <v>0</v>
      </c>
      <c r="I81" s="34">
        <f t="shared" si="13"/>
        <v>0</v>
      </c>
      <c r="J81" s="34">
        <f t="shared" si="13"/>
        <v>0</v>
      </c>
      <c r="K81" s="35"/>
      <c r="L81" s="34">
        <f t="shared" ref="L81" si="14">SUM(L75:L80)</f>
        <v>0</v>
      </c>
    </row>
    <row r="82" spans="1:12" ht="15" x14ac:dyDescent="0.25">
      <c r="A82" s="37">
        <f>A48</f>
        <v>1</v>
      </c>
      <c r="B82" s="37">
        <f>B48</f>
        <v>2</v>
      </c>
      <c r="C82" s="38" t="s">
        <v>40</v>
      </c>
      <c r="D82" s="39" t="s">
        <v>41</v>
      </c>
      <c r="E82" s="25"/>
      <c r="F82" s="26"/>
      <c r="G82" s="26"/>
      <c r="H82" s="26"/>
      <c r="I82" s="26"/>
      <c r="J82" s="26"/>
      <c r="K82" s="27"/>
      <c r="L82" s="26"/>
    </row>
    <row r="83" spans="1:12" ht="15" x14ac:dyDescent="0.25">
      <c r="A83" s="45"/>
      <c r="B83" s="22"/>
      <c r="C83" s="23"/>
      <c r="D83" s="39" t="s">
        <v>38</v>
      </c>
      <c r="E83" s="25"/>
      <c r="F83" s="26"/>
      <c r="G83" s="26"/>
      <c r="H83" s="26"/>
      <c r="I83" s="26"/>
      <c r="J83" s="26"/>
      <c r="K83" s="27"/>
      <c r="L83" s="26"/>
    </row>
    <row r="84" spans="1:12" ht="15" x14ac:dyDescent="0.25">
      <c r="A84" s="45"/>
      <c r="B84" s="22"/>
      <c r="C84" s="23"/>
      <c r="D84" s="39" t="s">
        <v>34</v>
      </c>
      <c r="E84" s="25"/>
      <c r="F84" s="26"/>
      <c r="G84" s="26"/>
      <c r="H84" s="26"/>
      <c r="I84" s="26"/>
      <c r="J84" s="26"/>
      <c r="K84" s="27"/>
      <c r="L84" s="26"/>
    </row>
    <row r="85" spans="1:12" ht="15" x14ac:dyDescent="0.25">
      <c r="A85" s="45"/>
      <c r="B85" s="22"/>
      <c r="C85" s="23"/>
      <c r="D85" s="39" t="s">
        <v>26</v>
      </c>
      <c r="E85" s="25"/>
      <c r="F85" s="26"/>
      <c r="G85" s="26"/>
      <c r="H85" s="26"/>
      <c r="I85" s="26"/>
      <c r="J85" s="26"/>
      <c r="K85" s="27"/>
      <c r="L85" s="26"/>
    </row>
    <row r="86" spans="1:12" ht="15" x14ac:dyDescent="0.25">
      <c r="A86" s="45"/>
      <c r="B86" s="22"/>
      <c r="C86" s="23"/>
      <c r="D86" s="24"/>
      <c r="E86" s="25"/>
      <c r="F86" s="26"/>
      <c r="G86" s="26"/>
      <c r="H86" s="26"/>
      <c r="I86" s="26"/>
      <c r="J86" s="26"/>
      <c r="K86" s="27"/>
      <c r="L86" s="26"/>
    </row>
    <row r="87" spans="1:12" ht="15" x14ac:dyDescent="0.25">
      <c r="A87" s="45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ht="15" x14ac:dyDescent="0.25">
      <c r="A88" s="46"/>
      <c r="B88" s="30"/>
      <c r="C88" s="31"/>
      <c r="D88" s="40" t="s">
        <v>27</v>
      </c>
      <c r="E88" s="33"/>
      <c r="F88" s="34">
        <f>SUM(F82:F87)</f>
        <v>0</v>
      </c>
      <c r="G88" s="34">
        <f t="shared" ref="G88:J88" si="15">SUM(G82:G87)</f>
        <v>0</v>
      </c>
      <c r="H88" s="34">
        <f t="shared" si="15"/>
        <v>0</v>
      </c>
      <c r="I88" s="34">
        <f t="shared" si="15"/>
        <v>0</v>
      </c>
      <c r="J88" s="34">
        <f t="shared" si="15"/>
        <v>0</v>
      </c>
      <c r="K88" s="35"/>
      <c r="L88" s="34">
        <f t="shared" ref="L88" si="16">SUM(L82:L87)</f>
        <v>0</v>
      </c>
    </row>
    <row r="89" spans="1:12" ht="15.75" customHeight="1" thickBot="1" x14ac:dyDescent="0.25">
      <c r="A89" s="47">
        <f>A48</f>
        <v>1</v>
      </c>
      <c r="B89" s="47">
        <f>B48</f>
        <v>2</v>
      </c>
      <c r="C89" s="54" t="s">
        <v>42</v>
      </c>
      <c r="D89" s="55"/>
      <c r="E89" s="43"/>
      <c r="F89" s="44">
        <f>F55+F59+F69+F74+F81+F88</f>
        <v>1440</v>
      </c>
      <c r="G89" s="44">
        <f t="shared" ref="G89:L89" si="17">G55+G59+G69+G74+G81+G88</f>
        <v>40.11</v>
      </c>
      <c r="H89" s="44">
        <f t="shared" si="17"/>
        <v>40.700000000000003</v>
      </c>
      <c r="I89" s="44">
        <f t="shared" si="17"/>
        <v>173.67000000000002</v>
      </c>
      <c r="J89" s="44">
        <f t="shared" si="17"/>
        <v>1288.78</v>
      </c>
      <c r="K89" s="44"/>
      <c r="L89" s="44">
        <f t="shared" si="17"/>
        <v>107.65</v>
      </c>
    </row>
    <row r="90" spans="1:12" ht="15" x14ac:dyDescent="0.25">
      <c r="A90" s="14">
        <v>1</v>
      </c>
      <c r="B90" s="15">
        <v>3</v>
      </c>
      <c r="C90" s="16" t="s">
        <v>22</v>
      </c>
      <c r="D90" s="17" t="s">
        <v>23</v>
      </c>
      <c r="E90" s="18" t="s">
        <v>58</v>
      </c>
      <c r="F90" s="19">
        <v>170</v>
      </c>
      <c r="G90" s="19">
        <v>16.2</v>
      </c>
      <c r="H90" s="19">
        <v>12.38</v>
      </c>
      <c r="I90" s="19">
        <v>11.3</v>
      </c>
      <c r="J90" s="19">
        <v>228</v>
      </c>
      <c r="K90" s="20">
        <v>274</v>
      </c>
      <c r="L90" s="19">
        <v>49.23</v>
      </c>
    </row>
    <row r="91" spans="1:12" ht="15" x14ac:dyDescent="0.25">
      <c r="A91" s="21"/>
      <c r="B91" s="22"/>
      <c r="C91" s="23"/>
      <c r="D91" s="24"/>
      <c r="E91" s="25"/>
      <c r="F91" s="26"/>
      <c r="G91" s="26"/>
      <c r="H91" s="26"/>
      <c r="I91" s="26"/>
      <c r="J91" s="26"/>
      <c r="K91" s="27"/>
      <c r="L91" s="26"/>
    </row>
    <row r="92" spans="1:12" ht="15" x14ac:dyDescent="0.25">
      <c r="A92" s="21"/>
      <c r="B92" s="22"/>
      <c r="C92" s="23"/>
      <c r="D92" s="28" t="s">
        <v>24</v>
      </c>
      <c r="E92" s="25" t="s">
        <v>59</v>
      </c>
      <c r="F92" s="26">
        <v>200</v>
      </c>
      <c r="G92" s="26"/>
      <c r="H92" s="26"/>
      <c r="I92" s="26">
        <v>10</v>
      </c>
      <c r="J92" s="26">
        <v>82</v>
      </c>
      <c r="K92" s="27">
        <v>376</v>
      </c>
      <c r="L92" s="26">
        <v>6.46</v>
      </c>
    </row>
    <row r="93" spans="1:12" ht="15" x14ac:dyDescent="0.25">
      <c r="A93" s="21"/>
      <c r="B93" s="22"/>
      <c r="C93" s="23"/>
      <c r="D93" s="28" t="s">
        <v>25</v>
      </c>
      <c r="E93" s="25" t="s">
        <v>47</v>
      </c>
      <c r="F93" s="26">
        <v>60</v>
      </c>
      <c r="G93" s="26">
        <v>4.5999999999999996</v>
      </c>
      <c r="H93" s="26">
        <v>0.5</v>
      </c>
      <c r="I93" s="26">
        <v>29.5</v>
      </c>
      <c r="J93" s="26">
        <v>140.6</v>
      </c>
      <c r="K93" s="27" t="s">
        <v>48</v>
      </c>
      <c r="L93" s="26">
        <v>3.36</v>
      </c>
    </row>
    <row r="94" spans="1:12" ht="15" x14ac:dyDescent="0.25">
      <c r="A94" s="21"/>
      <c r="B94" s="22"/>
      <c r="C94" s="23"/>
      <c r="D94" s="28" t="s">
        <v>26</v>
      </c>
      <c r="E94" s="25"/>
      <c r="F94" s="26"/>
      <c r="G94" s="26"/>
      <c r="H94" s="26"/>
      <c r="I94" s="26"/>
      <c r="J94" s="26"/>
      <c r="K94" s="27"/>
      <c r="L94" s="26"/>
    </row>
    <row r="95" spans="1:12" ht="15" x14ac:dyDescent="0.25">
      <c r="A95" s="21"/>
      <c r="B95" s="22"/>
      <c r="C95" s="23"/>
      <c r="D95" s="51" t="s">
        <v>53</v>
      </c>
      <c r="E95" s="25" t="s">
        <v>60</v>
      </c>
      <c r="F95" s="26">
        <v>125</v>
      </c>
      <c r="G95" s="26">
        <v>2.0710000000000002</v>
      </c>
      <c r="H95" s="26">
        <v>1.925</v>
      </c>
      <c r="I95" s="26">
        <v>14.7</v>
      </c>
      <c r="J95" s="26">
        <v>82.16</v>
      </c>
      <c r="K95" s="27"/>
      <c r="L95" s="26">
        <v>35</v>
      </c>
    </row>
    <row r="96" spans="1:12" ht="15" x14ac:dyDescent="0.25">
      <c r="A96" s="21"/>
      <c r="B96" s="22"/>
      <c r="C96" s="23"/>
      <c r="D96" s="24"/>
      <c r="E96" s="25"/>
      <c r="F96" s="26"/>
      <c r="G96" s="26"/>
      <c r="H96" s="26"/>
      <c r="I96" s="26"/>
      <c r="J96" s="26"/>
      <c r="K96" s="27"/>
      <c r="L96" s="26"/>
    </row>
    <row r="97" spans="1:12" ht="15" x14ac:dyDescent="0.25">
      <c r="A97" s="29"/>
      <c r="B97" s="30"/>
      <c r="C97" s="31"/>
      <c r="D97" s="32" t="s">
        <v>27</v>
      </c>
      <c r="E97" s="33"/>
      <c r="F97" s="34">
        <f>SUM(F90:F96)</f>
        <v>555</v>
      </c>
      <c r="G97" s="34">
        <f t="shared" ref="G97:J97" si="18">SUM(G90:G96)</f>
        <v>22.870999999999999</v>
      </c>
      <c r="H97" s="34">
        <f t="shared" si="18"/>
        <v>14.805000000000001</v>
      </c>
      <c r="I97" s="34">
        <f t="shared" si="18"/>
        <v>65.5</v>
      </c>
      <c r="J97" s="34">
        <f t="shared" si="18"/>
        <v>532.76</v>
      </c>
      <c r="K97" s="35"/>
      <c r="L97" s="34">
        <f>SUM(L90:L96)</f>
        <v>94.05</v>
      </c>
    </row>
    <row r="98" spans="1:12" ht="15" x14ac:dyDescent="0.25">
      <c r="A98" s="36">
        <f>A90</f>
        <v>1</v>
      </c>
      <c r="B98" s="37">
        <f>B90</f>
        <v>3</v>
      </c>
      <c r="C98" s="38" t="s">
        <v>28</v>
      </c>
      <c r="D98" s="39" t="s">
        <v>26</v>
      </c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1"/>
      <c r="B99" s="22"/>
      <c r="C99" s="23"/>
      <c r="D99" s="24"/>
      <c r="E99" s="25"/>
      <c r="F99" s="26"/>
      <c r="G99" s="26"/>
      <c r="H99" s="26"/>
      <c r="I99" s="26"/>
      <c r="J99" s="26"/>
      <c r="K99" s="27"/>
      <c r="L99" s="26"/>
    </row>
    <row r="100" spans="1:12" ht="15" x14ac:dyDescent="0.25">
      <c r="A100" s="21"/>
      <c r="B100" s="22"/>
      <c r="C100" s="23"/>
      <c r="D100" s="24"/>
      <c r="E100" s="25"/>
      <c r="F100" s="26"/>
      <c r="G100" s="26"/>
      <c r="H100" s="26"/>
      <c r="I100" s="26"/>
      <c r="J100" s="26"/>
      <c r="K100" s="27"/>
      <c r="L100" s="26"/>
    </row>
    <row r="101" spans="1:12" ht="15" x14ac:dyDescent="0.25">
      <c r="A101" s="29"/>
      <c r="B101" s="30"/>
      <c r="C101" s="31"/>
      <c r="D101" s="32" t="s">
        <v>27</v>
      </c>
      <c r="E101" s="33"/>
      <c r="F101" s="34">
        <f>SUM(F98:F100)</f>
        <v>0</v>
      </c>
      <c r="G101" s="34">
        <f t="shared" ref="G101:J101" si="19">SUM(G98:G100)</f>
        <v>0</v>
      </c>
      <c r="H101" s="34">
        <f t="shared" si="19"/>
        <v>0</v>
      </c>
      <c r="I101" s="34">
        <f t="shared" si="19"/>
        <v>0</v>
      </c>
      <c r="J101" s="34">
        <f t="shared" si="19"/>
        <v>0</v>
      </c>
      <c r="K101" s="35"/>
      <c r="L101" s="34">
        <f>SUM(L98:L100)</f>
        <v>0</v>
      </c>
    </row>
    <row r="102" spans="1:12" ht="15" x14ac:dyDescent="0.25">
      <c r="A102" s="36">
        <f>A90</f>
        <v>1</v>
      </c>
      <c r="B102" s="37">
        <f>B90</f>
        <v>3</v>
      </c>
      <c r="C102" s="38" t="s">
        <v>29</v>
      </c>
      <c r="D102" s="28" t="s">
        <v>30</v>
      </c>
      <c r="E102" s="25"/>
      <c r="F102" s="26"/>
      <c r="G102" s="26"/>
      <c r="H102" s="26"/>
      <c r="I102" s="26"/>
      <c r="J102" s="26"/>
      <c r="K102" s="27"/>
      <c r="L102" s="26"/>
    </row>
    <row r="103" spans="1:12" ht="15" x14ac:dyDescent="0.25">
      <c r="A103" s="21"/>
      <c r="B103" s="22"/>
      <c r="C103" s="23"/>
      <c r="D103" s="28" t="s">
        <v>31</v>
      </c>
      <c r="E103" s="25" t="s">
        <v>61</v>
      </c>
      <c r="F103" s="26">
        <v>250</v>
      </c>
      <c r="G103" s="26">
        <v>8</v>
      </c>
      <c r="H103" s="26">
        <v>2</v>
      </c>
      <c r="I103" s="26">
        <v>23</v>
      </c>
      <c r="J103" s="26">
        <v>140</v>
      </c>
      <c r="K103" s="27">
        <v>214</v>
      </c>
      <c r="L103" s="26">
        <v>5.25</v>
      </c>
    </row>
    <row r="104" spans="1:12" ht="15" x14ac:dyDescent="0.25">
      <c r="A104" s="21"/>
      <c r="B104" s="22"/>
      <c r="C104" s="23"/>
      <c r="D104" s="28" t="s">
        <v>32</v>
      </c>
      <c r="E104" s="25" t="s">
        <v>62</v>
      </c>
      <c r="F104" s="26">
        <v>80</v>
      </c>
      <c r="G104" s="26">
        <v>5</v>
      </c>
      <c r="H104" s="26">
        <v>6</v>
      </c>
      <c r="I104" s="26">
        <v>4</v>
      </c>
      <c r="J104" s="26">
        <v>160</v>
      </c>
      <c r="K104" s="27">
        <v>286</v>
      </c>
      <c r="L104" s="26">
        <v>26.69</v>
      </c>
    </row>
    <row r="105" spans="1:12" ht="15" x14ac:dyDescent="0.25">
      <c r="A105" s="21"/>
      <c r="B105" s="22"/>
      <c r="C105" s="23"/>
      <c r="D105" s="28" t="s">
        <v>33</v>
      </c>
      <c r="E105" s="25" t="s">
        <v>63</v>
      </c>
      <c r="F105" s="26">
        <v>150</v>
      </c>
      <c r="G105" s="26">
        <v>5</v>
      </c>
      <c r="H105" s="26">
        <v>9</v>
      </c>
      <c r="I105" s="26">
        <v>30</v>
      </c>
      <c r="J105" s="26">
        <v>213</v>
      </c>
      <c r="K105" s="27">
        <v>204</v>
      </c>
      <c r="L105" s="26">
        <v>8.65</v>
      </c>
    </row>
    <row r="106" spans="1:12" ht="15" x14ac:dyDescent="0.25">
      <c r="A106" s="21"/>
      <c r="B106" s="22"/>
      <c r="C106" s="23"/>
      <c r="D106" s="28" t="s">
        <v>34</v>
      </c>
      <c r="E106" s="25" t="s">
        <v>57</v>
      </c>
      <c r="F106" s="26">
        <v>200</v>
      </c>
      <c r="G106" s="26"/>
      <c r="H106" s="26"/>
      <c r="I106" s="26">
        <v>10</v>
      </c>
      <c r="J106" s="26">
        <v>82</v>
      </c>
      <c r="K106" s="27">
        <v>376</v>
      </c>
      <c r="L106" s="26">
        <v>6.16</v>
      </c>
    </row>
    <row r="107" spans="1:12" ht="15" x14ac:dyDescent="0.25">
      <c r="A107" s="21"/>
      <c r="B107" s="22"/>
      <c r="C107" s="23"/>
      <c r="D107" s="28" t="s">
        <v>35</v>
      </c>
      <c r="E107" s="25" t="s">
        <v>47</v>
      </c>
      <c r="F107" s="26">
        <v>60</v>
      </c>
      <c r="G107" s="26">
        <v>4.5999999999999996</v>
      </c>
      <c r="H107" s="26">
        <v>0.5</v>
      </c>
      <c r="I107" s="26">
        <v>29.5</v>
      </c>
      <c r="J107" s="26">
        <v>140.6</v>
      </c>
      <c r="K107" s="27" t="s">
        <v>48</v>
      </c>
      <c r="L107" s="26">
        <v>2.58</v>
      </c>
    </row>
    <row r="108" spans="1:12" ht="15" x14ac:dyDescent="0.25">
      <c r="A108" s="21"/>
      <c r="B108" s="22"/>
      <c r="C108" s="23"/>
      <c r="D108" s="28" t="s">
        <v>36</v>
      </c>
      <c r="E108" s="25"/>
      <c r="F108" s="26"/>
      <c r="G108" s="26"/>
      <c r="H108" s="26"/>
      <c r="I108" s="26"/>
      <c r="J108" s="26"/>
      <c r="K108" s="27"/>
      <c r="L108" s="26"/>
    </row>
    <row r="109" spans="1:12" ht="15" x14ac:dyDescent="0.25">
      <c r="A109" s="21"/>
      <c r="B109" s="22"/>
      <c r="C109" s="23"/>
      <c r="D109" s="24" t="s">
        <v>53</v>
      </c>
      <c r="E109" s="25" t="s">
        <v>64</v>
      </c>
      <c r="F109" s="26">
        <v>50</v>
      </c>
      <c r="G109" s="26"/>
      <c r="H109" s="26"/>
      <c r="I109" s="26"/>
      <c r="J109" s="26"/>
      <c r="K109" s="27"/>
      <c r="L109" s="26">
        <v>24</v>
      </c>
    </row>
    <row r="110" spans="1:12" ht="15" x14ac:dyDescent="0.25">
      <c r="A110" s="21"/>
      <c r="B110" s="22"/>
      <c r="C110" s="23"/>
      <c r="D110" s="24"/>
      <c r="E110" s="25"/>
      <c r="F110" s="26"/>
      <c r="G110" s="26"/>
      <c r="H110" s="26"/>
      <c r="I110" s="26"/>
      <c r="J110" s="26"/>
      <c r="K110" s="27"/>
      <c r="L110" s="26"/>
    </row>
    <row r="111" spans="1:12" ht="15" x14ac:dyDescent="0.25">
      <c r="A111" s="29"/>
      <c r="B111" s="30"/>
      <c r="C111" s="31"/>
      <c r="D111" s="32" t="s">
        <v>27</v>
      </c>
      <c r="E111" s="33"/>
      <c r="F111" s="34">
        <f>SUM(F102:F110)</f>
        <v>790</v>
      </c>
      <c r="G111" s="34">
        <f t="shared" ref="G111:J111" si="20">SUM(G102:G110)</f>
        <v>22.6</v>
      </c>
      <c r="H111" s="34">
        <f t="shared" si="20"/>
        <v>17.5</v>
      </c>
      <c r="I111" s="34">
        <f t="shared" si="20"/>
        <v>96.5</v>
      </c>
      <c r="J111" s="34">
        <f t="shared" si="20"/>
        <v>735.6</v>
      </c>
      <c r="K111" s="35"/>
      <c r="L111" s="34">
        <f>SUM(L102:L110)</f>
        <v>73.33</v>
      </c>
    </row>
    <row r="112" spans="1:12" ht="15" x14ac:dyDescent="0.25">
      <c r="A112" s="36">
        <f>A90</f>
        <v>1</v>
      </c>
      <c r="B112" s="37">
        <f>B90</f>
        <v>3</v>
      </c>
      <c r="C112" s="38" t="s">
        <v>37</v>
      </c>
      <c r="D112" s="39" t="s">
        <v>38</v>
      </c>
      <c r="E112" s="25"/>
      <c r="F112" s="26"/>
      <c r="G112" s="26"/>
      <c r="H112" s="26"/>
      <c r="I112" s="26"/>
      <c r="J112" s="26"/>
      <c r="K112" s="27"/>
      <c r="L112" s="26"/>
    </row>
    <row r="113" spans="1:12" ht="15" x14ac:dyDescent="0.25">
      <c r="A113" s="21"/>
      <c r="B113" s="22"/>
      <c r="C113" s="23"/>
      <c r="D113" s="39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5" x14ac:dyDescent="0.25">
      <c r="A114" s="21"/>
      <c r="B114" s="22"/>
      <c r="C114" s="23"/>
      <c r="D114" s="24"/>
      <c r="E114" s="25"/>
      <c r="F114" s="26"/>
      <c r="G114" s="26"/>
      <c r="H114" s="26"/>
      <c r="I114" s="26"/>
      <c r="J114" s="26"/>
      <c r="K114" s="27"/>
      <c r="L114" s="26"/>
    </row>
    <row r="115" spans="1:12" ht="15" x14ac:dyDescent="0.25">
      <c r="A115" s="21"/>
      <c r="B115" s="22"/>
      <c r="C115" s="23"/>
      <c r="D115" s="24"/>
      <c r="E115" s="25"/>
      <c r="F115" s="26"/>
      <c r="G115" s="26"/>
      <c r="H115" s="26"/>
      <c r="I115" s="26"/>
      <c r="J115" s="26"/>
      <c r="K115" s="27"/>
      <c r="L115" s="26"/>
    </row>
    <row r="116" spans="1:12" ht="15" x14ac:dyDescent="0.25">
      <c r="A116" s="29"/>
      <c r="B116" s="30"/>
      <c r="C116" s="31"/>
      <c r="D116" s="32" t="s">
        <v>27</v>
      </c>
      <c r="E116" s="33"/>
      <c r="F116" s="34">
        <f>SUM(F112:F115)</f>
        <v>0</v>
      </c>
      <c r="G116" s="34">
        <f t="shared" ref="G116:J116" si="21">SUM(G112:G115)</f>
        <v>0</v>
      </c>
      <c r="H116" s="34">
        <f t="shared" si="21"/>
        <v>0</v>
      </c>
      <c r="I116" s="34">
        <f t="shared" si="21"/>
        <v>0</v>
      </c>
      <c r="J116" s="34">
        <f t="shared" si="21"/>
        <v>0</v>
      </c>
      <c r="K116" s="35"/>
      <c r="L116" s="34">
        <f>SUM(L112:L115)</f>
        <v>0</v>
      </c>
    </row>
    <row r="117" spans="1:12" ht="15" x14ac:dyDescent="0.25">
      <c r="A117" s="36">
        <f>A90</f>
        <v>1</v>
      </c>
      <c r="B117" s="37">
        <f>B90</f>
        <v>3</v>
      </c>
      <c r="C117" s="38" t="s">
        <v>39</v>
      </c>
      <c r="D117" s="28" t="s">
        <v>23</v>
      </c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1"/>
      <c r="B118" s="22"/>
      <c r="C118" s="23"/>
      <c r="D118" s="28" t="s">
        <v>33</v>
      </c>
      <c r="E118" s="25"/>
      <c r="F118" s="26"/>
      <c r="G118" s="26"/>
      <c r="H118" s="26"/>
      <c r="I118" s="26"/>
      <c r="J118" s="26"/>
      <c r="K118" s="27"/>
      <c r="L118" s="26"/>
    </row>
    <row r="119" spans="1:12" ht="15" x14ac:dyDescent="0.25">
      <c r="A119" s="21"/>
      <c r="B119" s="22"/>
      <c r="C119" s="23"/>
      <c r="D119" s="28" t="s">
        <v>34</v>
      </c>
      <c r="E119" s="25"/>
      <c r="F119" s="26"/>
      <c r="G119" s="26"/>
      <c r="H119" s="26"/>
      <c r="I119" s="26"/>
      <c r="J119" s="26"/>
      <c r="K119" s="27"/>
      <c r="L119" s="26"/>
    </row>
    <row r="120" spans="1:12" ht="15" x14ac:dyDescent="0.25">
      <c r="A120" s="21"/>
      <c r="B120" s="22"/>
      <c r="C120" s="23"/>
      <c r="D120" s="28" t="s">
        <v>25</v>
      </c>
      <c r="E120" s="25"/>
      <c r="F120" s="26"/>
      <c r="G120" s="26"/>
      <c r="H120" s="26"/>
      <c r="I120" s="26"/>
      <c r="J120" s="26"/>
      <c r="K120" s="27"/>
      <c r="L120" s="26"/>
    </row>
    <row r="121" spans="1:12" ht="15" x14ac:dyDescent="0.25">
      <c r="A121" s="21"/>
      <c r="B121" s="22"/>
      <c r="C121" s="23"/>
      <c r="D121" s="24"/>
      <c r="E121" s="25"/>
      <c r="F121" s="26"/>
      <c r="G121" s="26"/>
      <c r="H121" s="26"/>
      <c r="I121" s="26"/>
      <c r="J121" s="26"/>
      <c r="K121" s="27"/>
      <c r="L121" s="26"/>
    </row>
    <row r="122" spans="1:12" ht="15" x14ac:dyDescent="0.25">
      <c r="A122" s="21"/>
      <c r="B122" s="22"/>
      <c r="C122" s="23"/>
      <c r="D122" s="24"/>
      <c r="E122" s="25"/>
      <c r="F122" s="26"/>
      <c r="G122" s="26"/>
      <c r="H122" s="26"/>
      <c r="I122" s="26"/>
      <c r="J122" s="26"/>
      <c r="K122" s="27"/>
      <c r="L122" s="26"/>
    </row>
    <row r="123" spans="1:12" ht="15" x14ac:dyDescent="0.25">
      <c r="A123" s="29"/>
      <c r="B123" s="30"/>
      <c r="C123" s="31"/>
      <c r="D123" s="32" t="s">
        <v>27</v>
      </c>
      <c r="E123" s="33"/>
      <c r="F123" s="34">
        <f>SUM(F117:F122)</f>
        <v>0</v>
      </c>
      <c r="G123" s="34">
        <f t="shared" ref="G123:J123" si="22">SUM(G117:G122)</f>
        <v>0</v>
      </c>
      <c r="H123" s="34">
        <f t="shared" si="22"/>
        <v>0</v>
      </c>
      <c r="I123" s="34">
        <f t="shared" si="22"/>
        <v>0</v>
      </c>
      <c r="J123" s="34">
        <f t="shared" si="22"/>
        <v>0</v>
      </c>
      <c r="K123" s="35"/>
      <c r="L123" s="34">
        <f t="shared" ref="L123" si="23">SUM(L117:L122)</f>
        <v>0</v>
      </c>
    </row>
    <row r="124" spans="1:12" ht="15" x14ac:dyDescent="0.25">
      <c r="A124" s="36">
        <f>A90</f>
        <v>1</v>
      </c>
      <c r="B124" s="37">
        <f>B90</f>
        <v>3</v>
      </c>
      <c r="C124" s="38" t="s">
        <v>40</v>
      </c>
      <c r="D124" s="39" t="s">
        <v>41</v>
      </c>
      <c r="E124" s="25"/>
      <c r="F124" s="26"/>
      <c r="G124" s="26"/>
      <c r="H124" s="26"/>
      <c r="I124" s="26"/>
      <c r="J124" s="26"/>
      <c r="K124" s="27"/>
      <c r="L124" s="26"/>
    </row>
    <row r="125" spans="1:12" ht="15" x14ac:dyDescent="0.25">
      <c r="A125" s="21"/>
      <c r="B125" s="22"/>
      <c r="C125" s="23"/>
      <c r="D125" s="39" t="s">
        <v>38</v>
      </c>
      <c r="E125" s="25"/>
      <c r="F125" s="26"/>
      <c r="G125" s="26"/>
      <c r="H125" s="26"/>
      <c r="I125" s="26"/>
      <c r="J125" s="26"/>
      <c r="K125" s="27"/>
      <c r="L125" s="26"/>
    </row>
    <row r="126" spans="1:12" ht="15" x14ac:dyDescent="0.25">
      <c r="A126" s="21"/>
      <c r="B126" s="22"/>
      <c r="C126" s="23"/>
      <c r="D126" s="39" t="s">
        <v>34</v>
      </c>
      <c r="E126" s="25"/>
      <c r="F126" s="26"/>
      <c r="G126" s="26"/>
      <c r="H126" s="26"/>
      <c r="I126" s="26"/>
      <c r="J126" s="26"/>
      <c r="K126" s="27"/>
      <c r="L126" s="26"/>
    </row>
    <row r="127" spans="1:12" ht="15" x14ac:dyDescent="0.25">
      <c r="A127" s="21"/>
      <c r="B127" s="22"/>
      <c r="C127" s="23"/>
      <c r="D127" s="39" t="s">
        <v>26</v>
      </c>
      <c r="E127" s="25"/>
      <c r="F127" s="26"/>
      <c r="G127" s="26" t="s">
        <v>44</v>
      </c>
      <c r="H127" s="26"/>
      <c r="I127" s="26"/>
      <c r="J127" s="26"/>
      <c r="K127" s="27"/>
      <c r="L127" s="26"/>
    </row>
    <row r="128" spans="1:12" ht="15" x14ac:dyDescent="0.25">
      <c r="A128" s="21"/>
      <c r="B128" s="22"/>
      <c r="C128" s="23"/>
      <c r="D128" s="24"/>
      <c r="E128" s="25"/>
      <c r="F128" s="26"/>
      <c r="G128" s="26"/>
      <c r="H128" s="26"/>
      <c r="I128" s="26"/>
      <c r="J128" s="26"/>
      <c r="K128" s="27"/>
      <c r="L128" s="26"/>
    </row>
    <row r="129" spans="1:12" ht="15" x14ac:dyDescent="0.25">
      <c r="A129" s="21"/>
      <c r="B129" s="22"/>
      <c r="C129" s="23"/>
      <c r="D129" s="24"/>
      <c r="E129" s="25"/>
      <c r="F129" s="26"/>
      <c r="G129" s="26"/>
      <c r="H129" s="26"/>
      <c r="I129" s="26"/>
      <c r="J129" s="26"/>
      <c r="K129" s="27"/>
      <c r="L129" s="26"/>
    </row>
    <row r="130" spans="1:12" ht="15" x14ac:dyDescent="0.25">
      <c r="A130" s="29"/>
      <c r="B130" s="30"/>
      <c r="C130" s="31"/>
      <c r="D130" s="40" t="s">
        <v>27</v>
      </c>
      <c r="E130" s="33"/>
      <c r="F130" s="34">
        <f>SUM(F124:F129)</f>
        <v>0</v>
      </c>
      <c r="G130" s="34">
        <f t="shared" ref="G130:J130" si="24">SUM(G124:G129)</f>
        <v>0</v>
      </c>
      <c r="H130" s="34">
        <f t="shared" si="24"/>
        <v>0</v>
      </c>
      <c r="I130" s="34">
        <f t="shared" si="24"/>
        <v>0</v>
      </c>
      <c r="J130" s="34">
        <f t="shared" si="24"/>
        <v>0</v>
      </c>
      <c r="K130" s="35"/>
      <c r="L130" s="34">
        <f t="shared" ref="L130" si="25">SUM(L124:L129)</f>
        <v>0</v>
      </c>
    </row>
    <row r="131" spans="1:12" ht="15.75" customHeight="1" thickBot="1" x14ac:dyDescent="0.25">
      <c r="A131" s="41">
        <f>A90</f>
        <v>1</v>
      </c>
      <c r="B131" s="42">
        <f>B90</f>
        <v>3</v>
      </c>
      <c r="C131" s="54" t="s">
        <v>42</v>
      </c>
      <c r="D131" s="55"/>
      <c r="E131" s="43"/>
      <c r="F131" s="44">
        <f>F97+F101+F111+F116+F123+F130</f>
        <v>1345</v>
      </c>
      <c r="G131" s="44">
        <f t="shared" ref="G131:L131" si="26">G97+G101+G111+G116+G123+G130</f>
        <v>45.471000000000004</v>
      </c>
      <c r="H131" s="44">
        <f t="shared" si="26"/>
        <v>32.305</v>
      </c>
      <c r="I131" s="44">
        <f t="shared" si="26"/>
        <v>162</v>
      </c>
      <c r="J131" s="44">
        <f t="shared" si="26"/>
        <v>1268.3600000000001</v>
      </c>
      <c r="K131" s="44"/>
      <c r="L131" s="44">
        <f t="shared" si="26"/>
        <v>167.38</v>
      </c>
    </row>
    <row r="132" spans="1:12" ht="15" x14ac:dyDescent="0.25">
      <c r="A132" s="14">
        <v>1</v>
      </c>
      <c r="B132" s="15">
        <v>4</v>
      </c>
      <c r="C132" s="16" t="s">
        <v>22</v>
      </c>
      <c r="D132" s="17" t="s">
        <v>23</v>
      </c>
      <c r="E132" s="18" t="s">
        <v>55</v>
      </c>
      <c r="F132" s="19">
        <v>100</v>
      </c>
      <c r="G132" s="19">
        <v>12.55</v>
      </c>
      <c r="H132" s="19">
        <v>12.99</v>
      </c>
      <c r="I132" s="19">
        <v>4.01</v>
      </c>
      <c r="J132" s="19">
        <v>182.25</v>
      </c>
      <c r="K132" s="20">
        <v>246</v>
      </c>
      <c r="L132" s="19">
        <v>39.26</v>
      </c>
    </row>
    <row r="133" spans="1:12" ht="15" x14ac:dyDescent="0.25">
      <c r="A133" s="21"/>
      <c r="B133" s="22"/>
      <c r="C133" s="23"/>
      <c r="D133" s="51" t="s">
        <v>33</v>
      </c>
      <c r="E133" s="25" t="s">
        <v>65</v>
      </c>
      <c r="F133" s="26">
        <v>150</v>
      </c>
      <c r="G133" s="26">
        <v>5</v>
      </c>
      <c r="H133" s="26">
        <v>9</v>
      </c>
      <c r="I133" s="26">
        <v>30</v>
      </c>
      <c r="J133" s="26">
        <v>213</v>
      </c>
      <c r="K133" s="27">
        <v>204</v>
      </c>
      <c r="L133" s="26">
        <v>8.16</v>
      </c>
    </row>
    <row r="134" spans="1:12" ht="15" x14ac:dyDescent="0.25">
      <c r="A134" s="21"/>
      <c r="B134" s="22"/>
      <c r="C134" s="23"/>
      <c r="D134" s="28" t="s">
        <v>24</v>
      </c>
      <c r="E134" s="25" t="s">
        <v>66</v>
      </c>
      <c r="F134" s="26">
        <v>200</v>
      </c>
      <c r="G134" s="26">
        <v>4</v>
      </c>
      <c r="H134" s="26">
        <v>5</v>
      </c>
      <c r="I134" s="26">
        <v>18</v>
      </c>
      <c r="J134" s="26">
        <v>123</v>
      </c>
      <c r="K134" s="27">
        <v>397</v>
      </c>
      <c r="L134" s="26">
        <v>14.59</v>
      </c>
    </row>
    <row r="135" spans="1:12" ht="15" x14ac:dyDescent="0.25">
      <c r="A135" s="21"/>
      <c r="B135" s="22"/>
      <c r="C135" s="23"/>
      <c r="D135" s="28" t="s">
        <v>25</v>
      </c>
      <c r="E135" s="25" t="s">
        <v>47</v>
      </c>
      <c r="F135" s="26">
        <v>60</v>
      </c>
      <c r="G135" s="26">
        <v>4.5999999999999996</v>
      </c>
      <c r="H135" s="26">
        <v>0.5</v>
      </c>
      <c r="I135" s="26">
        <v>29.5</v>
      </c>
      <c r="J135" s="26">
        <v>140.6</v>
      </c>
      <c r="K135" s="27" t="s">
        <v>48</v>
      </c>
      <c r="L135" s="26">
        <v>3.28</v>
      </c>
    </row>
    <row r="136" spans="1:12" ht="15" x14ac:dyDescent="0.25">
      <c r="A136" s="21"/>
      <c r="B136" s="22"/>
      <c r="C136" s="23"/>
      <c r="D136" s="28" t="s">
        <v>26</v>
      </c>
      <c r="E136" s="25" t="s">
        <v>67</v>
      </c>
      <c r="F136" s="26">
        <v>100</v>
      </c>
      <c r="G136" s="26"/>
      <c r="H136" s="26"/>
      <c r="I136" s="26">
        <v>10</v>
      </c>
      <c r="J136" s="26">
        <v>41</v>
      </c>
      <c r="K136" s="27">
        <v>368</v>
      </c>
      <c r="L136" s="26">
        <v>4.8099999999999996</v>
      </c>
    </row>
    <row r="137" spans="1:12" ht="15" x14ac:dyDescent="0.25">
      <c r="A137" s="21"/>
      <c r="B137" s="22"/>
      <c r="C137" s="23"/>
      <c r="D137" s="24"/>
      <c r="E137" s="25" t="s">
        <v>68</v>
      </c>
      <c r="F137" s="26">
        <v>153</v>
      </c>
      <c r="G137" s="26">
        <v>3.85</v>
      </c>
      <c r="H137" s="26">
        <v>0.65</v>
      </c>
      <c r="I137" s="26">
        <v>5.24</v>
      </c>
      <c r="J137" s="26">
        <v>150.25</v>
      </c>
      <c r="K137" s="27">
        <v>606</v>
      </c>
      <c r="L137" s="26">
        <v>16.29</v>
      </c>
    </row>
    <row r="138" spans="1:12" ht="15" x14ac:dyDescent="0.25">
      <c r="A138" s="21"/>
      <c r="B138" s="22"/>
      <c r="C138" s="23"/>
      <c r="D138" s="51" t="s">
        <v>53</v>
      </c>
      <c r="E138" s="25" t="s">
        <v>69</v>
      </c>
      <c r="F138" s="26">
        <v>100</v>
      </c>
      <c r="G138" s="26">
        <v>7.4</v>
      </c>
      <c r="H138" s="26">
        <v>10</v>
      </c>
      <c r="I138" s="26">
        <v>74</v>
      </c>
      <c r="J138" s="26">
        <v>407</v>
      </c>
      <c r="K138" s="27"/>
      <c r="L138" s="26">
        <v>6.88</v>
      </c>
    </row>
    <row r="139" spans="1:12" ht="15" x14ac:dyDescent="0.25">
      <c r="A139" s="29"/>
      <c r="B139" s="30"/>
      <c r="C139" s="31"/>
      <c r="D139" s="32" t="s">
        <v>27</v>
      </c>
      <c r="E139" s="33"/>
      <c r="F139" s="34">
        <f>SUM(F132:F138)</f>
        <v>863</v>
      </c>
      <c r="G139" s="34">
        <f t="shared" ref="G139:J139" si="27">SUM(G132:G138)</f>
        <v>37.4</v>
      </c>
      <c r="H139" s="34">
        <f t="shared" si="27"/>
        <v>38.14</v>
      </c>
      <c r="I139" s="34">
        <f t="shared" si="27"/>
        <v>170.75</v>
      </c>
      <c r="J139" s="34">
        <f t="shared" si="27"/>
        <v>1257.0999999999999</v>
      </c>
      <c r="K139" s="35"/>
      <c r="L139" s="34">
        <f>SUM(L132:L138)</f>
        <v>93.27000000000001</v>
      </c>
    </row>
    <row r="140" spans="1:12" ht="15" x14ac:dyDescent="0.25">
      <c r="A140" s="36">
        <f>A132</f>
        <v>1</v>
      </c>
      <c r="B140" s="37">
        <f>B132</f>
        <v>4</v>
      </c>
      <c r="C140" s="38" t="s">
        <v>28</v>
      </c>
      <c r="D140" s="39" t="s">
        <v>26</v>
      </c>
      <c r="E140" s="25"/>
      <c r="F140" s="26"/>
      <c r="G140" s="26"/>
      <c r="H140" s="26"/>
      <c r="I140" s="26"/>
      <c r="J140" s="26"/>
      <c r="K140" s="27"/>
      <c r="L140" s="26"/>
    </row>
    <row r="141" spans="1:12" ht="15" x14ac:dyDescent="0.25">
      <c r="A141" s="21"/>
      <c r="B141" s="22"/>
      <c r="C141" s="23"/>
      <c r="D141" s="24"/>
      <c r="E141" s="25"/>
      <c r="F141" s="26"/>
      <c r="G141" s="26"/>
      <c r="H141" s="26"/>
      <c r="I141" s="26"/>
      <c r="J141" s="26"/>
      <c r="K141" s="27"/>
      <c r="L141" s="26"/>
    </row>
    <row r="142" spans="1:12" ht="15" x14ac:dyDescent="0.25">
      <c r="A142" s="21"/>
      <c r="B142" s="22"/>
      <c r="C142" s="23"/>
      <c r="D142" s="24"/>
      <c r="E142" s="25"/>
      <c r="F142" s="26"/>
      <c r="G142" s="26"/>
      <c r="H142" s="26"/>
      <c r="I142" s="26"/>
      <c r="J142" s="26"/>
      <c r="K142" s="27"/>
      <c r="L142" s="26"/>
    </row>
    <row r="143" spans="1:12" ht="15" x14ac:dyDescent="0.25">
      <c r="A143" s="29"/>
      <c r="B143" s="30"/>
      <c r="C143" s="31"/>
      <c r="D143" s="32" t="s">
        <v>27</v>
      </c>
      <c r="E143" s="33"/>
      <c r="F143" s="34">
        <f>SUM(F140:F142)</f>
        <v>0</v>
      </c>
      <c r="G143" s="34">
        <f t="shared" ref="G143:J143" si="28">SUM(G140:G142)</f>
        <v>0</v>
      </c>
      <c r="H143" s="34">
        <f t="shared" si="28"/>
        <v>0</v>
      </c>
      <c r="I143" s="34">
        <f t="shared" si="28"/>
        <v>0</v>
      </c>
      <c r="J143" s="34">
        <f t="shared" si="28"/>
        <v>0</v>
      </c>
      <c r="K143" s="35"/>
      <c r="L143" s="34">
        <f>SUM(L140:L142)</f>
        <v>0</v>
      </c>
    </row>
    <row r="144" spans="1:12" ht="15" x14ac:dyDescent="0.25">
      <c r="A144" s="36">
        <f>A132</f>
        <v>1</v>
      </c>
      <c r="B144" s="37">
        <f>B132</f>
        <v>4</v>
      </c>
      <c r="C144" s="38" t="s">
        <v>29</v>
      </c>
      <c r="D144" s="28" t="s">
        <v>30</v>
      </c>
      <c r="E144" s="25"/>
      <c r="F144" s="26"/>
      <c r="G144" s="26"/>
      <c r="H144" s="26"/>
      <c r="I144" s="26"/>
      <c r="J144" s="26"/>
      <c r="K144" s="27"/>
      <c r="L144" s="26"/>
    </row>
    <row r="145" spans="1:12" ht="15" x14ac:dyDescent="0.25">
      <c r="A145" s="21"/>
      <c r="B145" s="22"/>
      <c r="C145" s="23"/>
      <c r="D145" s="28" t="s">
        <v>31</v>
      </c>
      <c r="E145" s="25" t="s">
        <v>70</v>
      </c>
      <c r="F145" s="26">
        <v>250</v>
      </c>
      <c r="G145" s="26">
        <v>2</v>
      </c>
      <c r="H145" s="26">
        <v>3</v>
      </c>
      <c r="I145" s="26">
        <v>5</v>
      </c>
      <c r="J145" s="26">
        <v>135</v>
      </c>
      <c r="K145" s="27">
        <v>39</v>
      </c>
      <c r="L145" s="26">
        <v>12.9</v>
      </c>
    </row>
    <row r="146" spans="1:12" ht="15" x14ac:dyDescent="0.25">
      <c r="A146" s="21"/>
      <c r="B146" s="22"/>
      <c r="C146" s="23"/>
      <c r="D146" s="28" t="s">
        <v>32</v>
      </c>
      <c r="E146" s="25" t="s">
        <v>71</v>
      </c>
      <c r="F146" s="26">
        <v>100</v>
      </c>
      <c r="G146" s="26">
        <v>20.3</v>
      </c>
      <c r="H146" s="26">
        <v>17</v>
      </c>
      <c r="I146" s="26">
        <v>35.69</v>
      </c>
      <c r="J146" s="26">
        <v>377</v>
      </c>
      <c r="K146" s="27">
        <v>288</v>
      </c>
      <c r="L146" s="26">
        <v>19.34</v>
      </c>
    </row>
    <row r="147" spans="1:12" ht="15" x14ac:dyDescent="0.25">
      <c r="A147" s="21"/>
      <c r="B147" s="22"/>
      <c r="C147" s="23"/>
      <c r="D147" s="28" t="s">
        <v>33</v>
      </c>
      <c r="E147" s="25" t="s">
        <v>72</v>
      </c>
      <c r="F147" s="26">
        <v>150</v>
      </c>
      <c r="G147" s="26">
        <v>5</v>
      </c>
      <c r="H147" s="26">
        <v>13</v>
      </c>
      <c r="I147" s="26">
        <v>36</v>
      </c>
      <c r="J147" s="26">
        <v>282</v>
      </c>
      <c r="K147" s="27">
        <v>321</v>
      </c>
      <c r="L147" s="26">
        <v>13.92</v>
      </c>
    </row>
    <row r="148" spans="1:12" ht="15" x14ac:dyDescent="0.25">
      <c r="A148" s="21"/>
      <c r="B148" s="22"/>
      <c r="C148" s="23"/>
      <c r="D148" s="28" t="s">
        <v>34</v>
      </c>
      <c r="E148" s="25" t="s">
        <v>57</v>
      </c>
      <c r="F148" s="26">
        <v>200</v>
      </c>
      <c r="G148" s="26"/>
      <c r="H148" s="26"/>
      <c r="I148" s="26">
        <v>10</v>
      </c>
      <c r="J148" s="26">
        <v>82</v>
      </c>
      <c r="K148" s="27">
        <v>376</v>
      </c>
      <c r="L148" s="26">
        <v>2.08</v>
      </c>
    </row>
    <row r="149" spans="1:12" ht="15" x14ac:dyDescent="0.25">
      <c r="A149" s="21"/>
      <c r="B149" s="22"/>
      <c r="C149" s="23"/>
      <c r="D149" s="28" t="s">
        <v>35</v>
      </c>
      <c r="E149" s="25" t="s">
        <v>47</v>
      </c>
      <c r="F149" s="26">
        <v>60</v>
      </c>
      <c r="G149" s="26">
        <v>4.5999999999999996</v>
      </c>
      <c r="H149" s="26">
        <v>0.5</v>
      </c>
      <c r="I149" s="26">
        <v>29.5</v>
      </c>
      <c r="J149" s="26">
        <v>140.6</v>
      </c>
      <c r="K149" s="27" t="s">
        <v>48</v>
      </c>
      <c r="L149" s="26">
        <v>3.04</v>
      </c>
    </row>
    <row r="150" spans="1:12" ht="15" x14ac:dyDescent="0.25">
      <c r="A150" s="21"/>
      <c r="B150" s="22"/>
      <c r="C150" s="23"/>
      <c r="D150" s="28" t="s">
        <v>36</v>
      </c>
      <c r="E150" s="25"/>
      <c r="F150" s="26"/>
      <c r="G150" s="26"/>
      <c r="H150" s="26"/>
      <c r="I150" s="26"/>
      <c r="J150" s="26"/>
      <c r="K150" s="27"/>
      <c r="L150" s="26"/>
    </row>
    <row r="151" spans="1:12" ht="15" x14ac:dyDescent="0.25">
      <c r="A151" s="21"/>
      <c r="B151" s="22"/>
      <c r="C151" s="23"/>
      <c r="D151" s="52" t="s">
        <v>26</v>
      </c>
      <c r="E151" s="25" t="s">
        <v>67</v>
      </c>
      <c r="F151" s="26">
        <v>100</v>
      </c>
      <c r="G151" s="26"/>
      <c r="H151" s="26"/>
      <c r="I151" s="26">
        <v>10</v>
      </c>
      <c r="J151" s="26">
        <v>41</v>
      </c>
      <c r="K151" s="27">
        <v>368</v>
      </c>
      <c r="L151" s="26">
        <v>4.5999999999999996</v>
      </c>
    </row>
    <row r="152" spans="1:12" ht="15" x14ac:dyDescent="0.25">
      <c r="A152" s="21"/>
      <c r="B152" s="22"/>
      <c r="C152" s="23"/>
      <c r="D152" s="51" t="s">
        <v>53</v>
      </c>
      <c r="E152" s="25" t="s">
        <v>69</v>
      </c>
      <c r="F152" s="26">
        <v>100</v>
      </c>
      <c r="G152" s="26">
        <v>7.4</v>
      </c>
      <c r="H152" s="26">
        <v>10</v>
      </c>
      <c r="I152" s="26">
        <v>74</v>
      </c>
      <c r="J152" s="26">
        <v>407</v>
      </c>
      <c r="K152" s="27"/>
      <c r="L152" s="26">
        <v>4.78</v>
      </c>
    </row>
    <row r="153" spans="1:12" ht="15" x14ac:dyDescent="0.25">
      <c r="A153" s="29"/>
      <c r="B153" s="30"/>
      <c r="C153" s="31"/>
      <c r="D153" s="32" t="s">
        <v>27</v>
      </c>
      <c r="E153" s="33"/>
      <c r="F153" s="34">
        <f>SUM(F144:F152)</f>
        <v>960</v>
      </c>
      <c r="G153" s="34">
        <f t="shared" ref="G153:J153" si="29">SUM(G144:G152)</f>
        <v>39.299999999999997</v>
      </c>
      <c r="H153" s="34">
        <f t="shared" si="29"/>
        <v>43.5</v>
      </c>
      <c r="I153" s="34">
        <f t="shared" si="29"/>
        <v>200.19</v>
      </c>
      <c r="J153" s="34">
        <f t="shared" si="29"/>
        <v>1464.6</v>
      </c>
      <c r="K153" s="35"/>
      <c r="L153" s="34">
        <f>SUM(L144:L152)</f>
        <v>60.660000000000004</v>
      </c>
    </row>
    <row r="154" spans="1:12" ht="15" x14ac:dyDescent="0.25">
      <c r="A154" s="36">
        <f>A132</f>
        <v>1</v>
      </c>
      <c r="B154" s="37">
        <f>B132</f>
        <v>4</v>
      </c>
      <c r="C154" s="38" t="s">
        <v>37</v>
      </c>
      <c r="D154" s="39" t="s">
        <v>38</v>
      </c>
      <c r="E154" s="25"/>
      <c r="F154" s="26"/>
      <c r="G154" s="26"/>
      <c r="H154" s="26"/>
      <c r="I154" s="26"/>
      <c r="J154" s="26"/>
      <c r="K154" s="27"/>
      <c r="L154" s="26"/>
    </row>
    <row r="155" spans="1:12" ht="15" x14ac:dyDescent="0.25">
      <c r="A155" s="21"/>
      <c r="B155" s="22"/>
      <c r="C155" s="23"/>
      <c r="D155" s="39" t="s">
        <v>34</v>
      </c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21"/>
      <c r="B156" s="22"/>
      <c r="C156" s="23"/>
      <c r="D156" s="24"/>
      <c r="E156" s="25"/>
      <c r="F156" s="26"/>
      <c r="G156" s="26"/>
      <c r="H156" s="26"/>
      <c r="I156" s="26"/>
      <c r="J156" s="26"/>
      <c r="K156" s="27"/>
      <c r="L156" s="26"/>
    </row>
    <row r="157" spans="1:12" ht="15" x14ac:dyDescent="0.25">
      <c r="A157" s="21"/>
      <c r="B157" s="22"/>
      <c r="C157" s="23"/>
      <c r="D157" s="24"/>
      <c r="E157" s="25"/>
      <c r="F157" s="26"/>
      <c r="G157" s="26"/>
      <c r="H157" s="26"/>
      <c r="I157" s="26"/>
      <c r="J157" s="26"/>
      <c r="K157" s="27"/>
      <c r="L157" s="26"/>
    </row>
    <row r="158" spans="1:12" ht="15" x14ac:dyDescent="0.25">
      <c r="A158" s="29"/>
      <c r="B158" s="30"/>
      <c r="C158" s="31"/>
      <c r="D158" s="32" t="s">
        <v>27</v>
      </c>
      <c r="E158" s="33"/>
      <c r="F158" s="34">
        <f>SUM(F154:F157)</f>
        <v>0</v>
      </c>
      <c r="G158" s="34">
        <f t="shared" ref="G158:J158" si="30">SUM(G154:G157)</f>
        <v>0</v>
      </c>
      <c r="H158" s="34">
        <f t="shared" si="30"/>
        <v>0</v>
      </c>
      <c r="I158" s="34">
        <f t="shared" si="30"/>
        <v>0</v>
      </c>
      <c r="J158" s="34">
        <f t="shared" si="30"/>
        <v>0</v>
      </c>
      <c r="K158" s="35"/>
      <c r="L158" s="34">
        <f>SUM(L154:L157)</f>
        <v>0</v>
      </c>
    </row>
    <row r="159" spans="1:12" ht="15" x14ac:dyDescent="0.25">
      <c r="A159" s="36">
        <f>A132</f>
        <v>1</v>
      </c>
      <c r="B159" s="37">
        <f>B132</f>
        <v>4</v>
      </c>
      <c r="C159" s="38" t="s">
        <v>39</v>
      </c>
      <c r="D159" s="28" t="s">
        <v>23</v>
      </c>
      <c r="E159" s="25"/>
      <c r="F159" s="26"/>
      <c r="G159" s="26"/>
      <c r="H159" s="26"/>
      <c r="I159" s="26"/>
      <c r="J159" s="26"/>
      <c r="K159" s="27"/>
      <c r="L159" s="26"/>
    </row>
    <row r="160" spans="1:12" ht="15" x14ac:dyDescent="0.25">
      <c r="A160" s="21"/>
      <c r="B160" s="22"/>
      <c r="C160" s="23"/>
      <c r="D160" s="28" t="s">
        <v>33</v>
      </c>
      <c r="E160" s="25"/>
      <c r="F160" s="26"/>
      <c r="G160" s="26"/>
      <c r="H160" s="26"/>
      <c r="I160" s="26"/>
      <c r="J160" s="26"/>
      <c r="K160" s="27"/>
      <c r="L160" s="26"/>
    </row>
    <row r="161" spans="1:12" ht="15" x14ac:dyDescent="0.25">
      <c r="A161" s="21"/>
      <c r="B161" s="22"/>
      <c r="C161" s="23"/>
      <c r="D161" s="28" t="s">
        <v>34</v>
      </c>
      <c r="E161" s="25"/>
      <c r="F161" s="26"/>
      <c r="G161" s="26"/>
      <c r="H161" s="26"/>
      <c r="I161" s="26"/>
      <c r="J161" s="26"/>
      <c r="K161" s="27"/>
      <c r="L161" s="26"/>
    </row>
    <row r="162" spans="1:12" ht="15" x14ac:dyDescent="0.25">
      <c r="A162" s="21"/>
      <c r="B162" s="22"/>
      <c r="C162" s="23"/>
      <c r="D162" s="28" t="s">
        <v>25</v>
      </c>
      <c r="E162" s="25"/>
      <c r="F162" s="26"/>
      <c r="G162" s="26"/>
      <c r="H162" s="26"/>
      <c r="I162" s="26"/>
      <c r="J162" s="26"/>
      <c r="K162" s="27"/>
      <c r="L162" s="26"/>
    </row>
    <row r="163" spans="1:12" ht="15" x14ac:dyDescent="0.25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  <c r="L163" s="26"/>
    </row>
    <row r="164" spans="1:12" ht="15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5" x14ac:dyDescent="0.25">
      <c r="A165" s="29"/>
      <c r="B165" s="30"/>
      <c r="C165" s="31"/>
      <c r="D165" s="32" t="s">
        <v>27</v>
      </c>
      <c r="E165" s="33"/>
      <c r="F165" s="34">
        <f>SUM(F159:F164)</f>
        <v>0</v>
      </c>
      <c r="G165" s="34">
        <f t="shared" ref="G165:J165" si="31">SUM(G159:G164)</f>
        <v>0</v>
      </c>
      <c r="H165" s="34">
        <f t="shared" si="31"/>
        <v>0</v>
      </c>
      <c r="I165" s="34">
        <f t="shared" si="31"/>
        <v>0</v>
      </c>
      <c r="J165" s="34">
        <f t="shared" si="31"/>
        <v>0</v>
      </c>
      <c r="K165" s="35"/>
      <c r="L165" s="34">
        <f t="shared" ref="L165" si="32">SUM(L159:L164)</f>
        <v>0</v>
      </c>
    </row>
    <row r="166" spans="1:12" ht="15" x14ac:dyDescent="0.25">
      <c r="A166" s="36">
        <f>A132</f>
        <v>1</v>
      </c>
      <c r="B166" s="37">
        <f>B132</f>
        <v>4</v>
      </c>
      <c r="C166" s="38" t="s">
        <v>40</v>
      </c>
      <c r="D166" s="39" t="s">
        <v>41</v>
      </c>
      <c r="E166" s="25"/>
      <c r="F166" s="26"/>
      <c r="G166" s="26"/>
      <c r="H166" s="26"/>
      <c r="I166" s="26"/>
      <c r="J166" s="26"/>
      <c r="K166" s="27"/>
      <c r="L166" s="26"/>
    </row>
    <row r="167" spans="1:12" ht="15" x14ac:dyDescent="0.25">
      <c r="A167" s="21"/>
      <c r="B167" s="22"/>
      <c r="C167" s="23"/>
      <c r="D167" s="39" t="s">
        <v>38</v>
      </c>
      <c r="E167" s="25"/>
      <c r="F167" s="26"/>
      <c r="G167" s="26"/>
      <c r="H167" s="26"/>
      <c r="I167" s="26"/>
      <c r="J167" s="26"/>
      <c r="K167" s="27"/>
      <c r="L167" s="26"/>
    </row>
    <row r="168" spans="1:12" ht="15" x14ac:dyDescent="0.25">
      <c r="A168" s="21"/>
      <c r="B168" s="22"/>
      <c r="C168" s="23"/>
      <c r="D168" s="39" t="s">
        <v>34</v>
      </c>
      <c r="E168" s="25"/>
      <c r="F168" s="26"/>
      <c r="G168" s="26"/>
      <c r="H168" s="26"/>
      <c r="I168" s="26"/>
      <c r="J168" s="26"/>
      <c r="K168" s="27"/>
      <c r="L168" s="26"/>
    </row>
    <row r="169" spans="1:12" ht="15" x14ac:dyDescent="0.25">
      <c r="A169" s="21"/>
      <c r="B169" s="22"/>
      <c r="C169" s="23"/>
      <c r="D169" s="39" t="s">
        <v>26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 x14ac:dyDescent="0.25">
      <c r="A170" s="21"/>
      <c r="B170" s="22"/>
      <c r="C170" s="23"/>
      <c r="D170" s="24"/>
      <c r="E170" s="25"/>
      <c r="F170" s="26"/>
      <c r="G170" s="26"/>
      <c r="H170" s="26"/>
      <c r="I170" s="26"/>
      <c r="J170" s="26"/>
      <c r="K170" s="27"/>
      <c r="L170" s="26"/>
    </row>
    <row r="171" spans="1:12" ht="15" x14ac:dyDescent="0.25">
      <c r="A171" s="21"/>
      <c r="B171" s="22"/>
      <c r="C171" s="23"/>
      <c r="D171" s="24"/>
      <c r="E171" s="25"/>
      <c r="F171" s="26"/>
      <c r="G171" s="26"/>
      <c r="H171" s="26"/>
      <c r="I171" s="26"/>
      <c r="J171" s="26"/>
      <c r="K171" s="27"/>
      <c r="L171" s="26"/>
    </row>
    <row r="172" spans="1:12" ht="15" x14ac:dyDescent="0.25">
      <c r="A172" s="29"/>
      <c r="B172" s="30"/>
      <c r="C172" s="31"/>
      <c r="D172" s="40" t="s">
        <v>27</v>
      </c>
      <c r="E172" s="33"/>
      <c r="F172" s="34">
        <f>SUM(F166:F171)</f>
        <v>0</v>
      </c>
      <c r="G172" s="34">
        <f t="shared" ref="G172:J172" si="33">SUM(G166:G171)</f>
        <v>0</v>
      </c>
      <c r="H172" s="34">
        <f t="shared" si="33"/>
        <v>0</v>
      </c>
      <c r="I172" s="34">
        <f t="shared" si="33"/>
        <v>0</v>
      </c>
      <c r="J172" s="34">
        <f t="shared" si="33"/>
        <v>0</v>
      </c>
      <c r="K172" s="35"/>
      <c r="L172" s="34">
        <f t="shared" ref="L172" si="34">SUM(L166:L171)</f>
        <v>0</v>
      </c>
    </row>
    <row r="173" spans="1:12" ht="15.75" customHeight="1" thickBot="1" x14ac:dyDescent="0.25">
      <c r="A173" s="41">
        <f>A132</f>
        <v>1</v>
      </c>
      <c r="B173" s="42">
        <f>B132</f>
        <v>4</v>
      </c>
      <c r="C173" s="54" t="s">
        <v>42</v>
      </c>
      <c r="D173" s="55"/>
      <c r="E173" s="43"/>
      <c r="F173" s="44">
        <f>F139+F143+F153+F158+F165+F172</f>
        <v>1823</v>
      </c>
      <c r="G173" s="44">
        <f t="shared" ref="G173:L173" si="35">G139+G143+G153+G158+G165+G172</f>
        <v>76.699999999999989</v>
      </c>
      <c r="H173" s="44">
        <f t="shared" si="35"/>
        <v>81.64</v>
      </c>
      <c r="I173" s="44">
        <f t="shared" si="35"/>
        <v>370.94</v>
      </c>
      <c r="J173" s="44">
        <f t="shared" si="35"/>
        <v>2721.7</v>
      </c>
      <c r="K173" s="44"/>
      <c r="L173" s="44">
        <f t="shared" si="35"/>
        <v>153.93</v>
      </c>
    </row>
    <row r="174" spans="1:12" ht="15" x14ac:dyDescent="0.25">
      <c r="A174" s="14">
        <v>1</v>
      </c>
      <c r="B174" s="15">
        <v>5</v>
      </c>
      <c r="C174" s="16" t="s">
        <v>22</v>
      </c>
      <c r="D174" s="17" t="s">
        <v>23</v>
      </c>
      <c r="E174" s="18" t="s">
        <v>62</v>
      </c>
      <c r="F174" s="19">
        <v>90</v>
      </c>
      <c r="G174" s="19">
        <v>5</v>
      </c>
      <c r="H174" s="19">
        <v>6</v>
      </c>
      <c r="I174" s="19">
        <v>4</v>
      </c>
      <c r="J174" s="19">
        <v>160</v>
      </c>
      <c r="K174" s="20">
        <v>286</v>
      </c>
      <c r="L174" s="19">
        <v>28.8</v>
      </c>
    </row>
    <row r="175" spans="1:12" ht="15" x14ac:dyDescent="0.25">
      <c r="A175" s="21"/>
      <c r="B175" s="22"/>
      <c r="C175" s="23"/>
      <c r="D175" s="51" t="s">
        <v>33</v>
      </c>
      <c r="E175" s="25" t="s">
        <v>73</v>
      </c>
      <c r="F175" s="26">
        <v>150</v>
      </c>
      <c r="G175" s="26">
        <v>2.7</v>
      </c>
      <c r="H175" s="26">
        <v>4.3899999999999997</v>
      </c>
      <c r="I175" s="26">
        <v>21.26</v>
      </c>
      <c r="J175" s="26">
        <v>135</v>
      </c>
      <c r="K175" s="27" t="s">
        <v>74</v>
      </c>
      <c r="L175" s="26">
        <v>10.52</v>
      </c>
    </row>
    <row r="176" spans="1:12" ht="15" x14ac:dyDescent="0.25">
      <c r="A176" s="21"/>
      <c r="B176" s="22"/>
      <c r="C176" s="23"/>
      <c r="D176" s="28" t="s">
        <v>24</v>
      </c>
      <c r="E176" s="25" t="s">
        <v>46</v>
      </c>
      <c r="F176" s="26">
        <v>200</v>
      </c>
      <c r="G176" s="26">
        <v>0.2</v>
      </c>
      <c r="H176" s="26">
        <v>0</v>
      </c>
      <c r="I176" s="26">
        <v>14</v>
      </c>
      <c r="J176" s="26">
        <v>28</v>
      </c>
      <c r="K176" s="27">
        <v>376</v>
      </c>
      <c r="L176" s="26">
        <v>1.79</v>
      </c>
    </row>
    <row r="177" spans="1:12" ht="15" x14ac:dyDescent="0.25">
      <c r="A177" s="21"/>
      <c r="B177" s="22"/>
      <c r="C177" s="23"/>
      <c r="D177" s="28" t="s">
        <v>25</v>
      </c>
      <c r="E177" s="25" t="s">
        <v>47</v>
      </c>
      <c r="F177" s="26">
        <v>60</v>
      </c>
      <c r="G177" s="26">
        <v>4.5999999999999996</v>
      </c>
      <c r="H177" s="26">
        <v>0.5</v>
      </c>
      <c r="I177" s="26">
        <v>29.5</v>
      </c>
      <c r="J177" s="26">
        <v>140.6</v>
      </c>
      <c r="K177" s="27" t="s">
        <v>48</v>
      </c>
      <c r="L177" s="26">
        <v>2.8</v>
      </c>
    </row>
    <row r="178" spans="1:12" ht="15" x14ac:dyDescent="0.25">
      <c r="A178" s="21"/>
      <c r="B178" s="22"/>
      <c r="C178" s="23"/>
      <c r="D178" s="28" t="s">
        <v>26</v>
      </c>
      <c r="E178" s="25"/>
      <c r="F178" s="26"/>
      <c r="G178" s="26"/>
      <c r="H178" s="26"/>
      <c r="I178" s="26"/>
      <c r="J178" s="26"/>
      <c r="K178" s="27"/>
      <c r="L178" s="26"/>
    </row>
    <row r="179" spans="1:12" ht="15" x14ac:dyDescent="0.25">
      <c r="A179" s="21"/>
      <c r="B179" s="22"/>
      <c r="C179" s="23"/>
      <c r="D179" s="53" t="s">
        <v>53</v>
      </c>
      <c r="E179" s="25" t="s">
        <v>75</v>
      </c>
      <c r="F179" s="26">
        <v>50</v>
      </c>
      <c r="G179" s="26">
        <v>2.2000000000000002</v>
      </c>
      <c r="H179" s="26">
        <v>1.45</v>
      </c>
      <c r="I179" s="26">
        <v>38.549999999999997</v>
      </c>
      <c r="J179" s="26">
        <v>166.5</v>
      </c>
      <c r="K179" s="27"/>
      <c r="L179" s="26">
        <v>22.8</v>
      </c>
    </row>
    <row r="180" spans="1:12" ht="15" x14ac:dyDescent="0.25">
      <c r="A180" s="21"/>
      <c r="B180" s="22"/>
      <c r="C180" s="23"/>
      <c r="D180" s="24"/>
      <c r="E180" s="25"/>
      <c r="F180" s="26"/>
      <c r="G180" s="26"/>
      <c r="H180" s="26"/>
      <c r="I180" s="26"/>
      <c r="J180" s="26"/>
      <c r="K180" s="27"/>
      <c r="L180" s="26"/>
    </row>
    <row r="181" spans="1:12" ht="15" x14ac:dyDescent="0.25">
      <c r="A181" s="29"/>
      <c r="B181" s="30"/>
      <c r="C181" s="31"/>
      <c r="D181" s="32" t="s">
        <v>27</v>
      </c>
      <c r="E181" s="33"/>
      <c r="F181" s="34">
        <f>SUM(F174:F180)</f>
        <v>550</v>
      </c>
      <c r="G181" s="34">
        <f t="shared" ref="G181:J181" si="36">SUM(G174:G180)</f>
        <v>14.7</v>
      </c>
      <c r="H181" s="34">
        <f t="shared" si="36"/>
        <v>12.34</v>
      </c>
      <c r="I181" s="34">
        <f t="shared" si="36"/>
        <v>107.31</v>
      </c>
      <c r="J181" s="34">
        <f t="shared" si="36"/>
        <v>630.1</v>
      </c>
      <c r="K181" s="35"/>
      <c r="L181" s="34">
        <f>SUM(L174:L180)</f>
        <v>66.709999999999994</v>
      </c>
    </row>
    <row r="182" spans="1:12" ht="15" x14ac:dyDescent="0.25">
      <c r="A182" s="36">
        <f>A174</f>
        <v>1</v>
      </c>
      <c r="B182" s="37">
        <f>B174</f>
        <v>5</v>
      </c>
      <c r="C182" s="38" t="s">
        <v>28</v>
      </c>
      <c r="D182" s="39" t="s">
        <v>26</v>
      </c>
      <c r="E182" s="25"/>
      <c r="F182" s="26"/>
      <c r="G182" s="26"/>
      <c r="H182" s="26"/>
      <c r="I182" s="26"/>
      <c r="J182" s="26"/>
      <c r="K182" s="27"/>
      <c r="L182" s="26"/>
    </row>
    <row r="183" spans="1:12" ht="15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" x14ac:dyDescent="0.25">
      <c r="A184" s="21"/>
      <c r="B184" s="22"/>
      <c r="C184" s="23"/>
      <c r="D184" s="24"/>
      <c r="E184" s="25"/>
      <c r="F184" s="26"/>
      <c r="G184" s="26"/>
      <c r="H184" s="26"/>
      <c r="I184" s="26"/>
      <c r="J184" s="26"/>
      <c r="K184" s="27"/>
      <c r="L184" s="26"/>
    </row>
    <row r="185" spans="1:12" ht="15" x14ac:dyDescent="0.25">
      <c r="A185" s="29"/>
      <c r="B185" s="30"/>
      <c r="C185" s="31"/>
      <c r="D185" s="32" t="s">
        <v>27</v>
      </c>
      <c r="E185" s="33"/>
      <c r="F185" s="34">
        <f>SUM(F182:F184)</f>
        <v>0</v>
      </c>
      <c r="G185" s="34">
        <f t="shared" ref="G185:J185" si="37">SUM(G182:G184)</f>
        <v>0</v>
      </c>
      <c r="H185" s="34">
        <f t="shared" si="37"/>
        <v>0</v>
      </c>
      <c r="I185" s="34">
        <f t="shared" si="37"/>
        <v>0</v>
      </c>
      <c r="J185" s="34">
        <f t="shared" si="37"/>
        <v>0</v>
      </c>
      <c r="K185" s="35"/>
      <c r="L185" s="34">
        <f>SUM(L182:L184)</f>
        <v>0</v>
      </c>
    </row>
    <row r="186" spans="1:12" ht="15" x14ac:dyDescent="0.25">
      <c r="A186" s="36">
        <f>A174</f>
        <v>1</v>
      </c>
      <c r="B186" s="37">
        <f>B174</f>
        <v>5</v>
      </c>
      <c r="C186" s="38" t="s">
        <v>29</v>
      </c>
      <c r="D186" s="28" t="s">
        <v>30</v>
      </c>
      <c r="E186" s="25"/>
      <c r="F186" s="26"/>
      <c r="G186" s="26"/>
      <c r="H186" s="26"/>
      <c r="I186" s="26"/>
      <c r="J186" s="26"/>
      <c r="K186" s="27"/>
      <c r="L186" s="26"/>
    </row>
    <row r="187" spans="1:12" ht="15" x14ac:dyDescent="0.25">
      <c r="A187" s="21"/>
      <c r="B187" s="22"/>
      <c r="C187" s="23"/>
      <c r="D187" s="28" t="s">
        <v>31</v>
      </c>
      <c r="E187" s="25" t="s">
        <v>76</v>
      </c>
      <c r="F187" s="26">
        <v>250</v>
      </c>
      <c r="G187" s="26">
        <v>3</v>
      </c>
      <c r="H187" s="26">
        <v>5</v>
      </c>
      <c r="I187" s="26">
        <v>8</v>
      </c>
      <c r="J187" s="26">
        <v>94</v>
      </c>
      <c r="K187" s="27" t="s">
        <v>77</v>
      </c>
      <c r="L187" s="26">
        <v>7.72</v>
      </c>
    </row>
    <row r="188" spans="1:12" ht="15" x14ac:dyDescent="0.25">
      <c r="A188" s="21"/>
      <c r="B188" s="22"/>
      <c r="C188" s="23"/>
      <c r="D188" s="28" t="s">
        <v>32</v>
      </c>
      <c r="E188" s="25" t="s">
        <v>55</v>
      </c>
      <c r="F188" s="26">
        <v>100</v>
      </c>
      <c r="G188" s="26">
        <v>12.55</v>
      </c>
      <c r="H188" s="26">
        <v>12.99</v>
      </c>
      <c r="I188" s="26">
        <v>4.01</v>
      </c>
      <c r="J188" s="26">
        <v>182.25</v>
      </c>
      <c r="K188" s="27">
        <v>246</v>
      </c>
      <c r="L188" s="26">
        <v>40.630000000000003</v>
      </c>
    </row>
    <row r="189" spans="1:12" ht="15" x14ac:dyDescent="0.25">
      <c r="A189" s="21"/>
      <c r="B189" s="22"/>
      <c r="C189" s="23"/>
      <c r="D189" s="28" t="s">
        <v>33</v>
      </c>
      <c r="E189" s="25" t="s">
        <v>78</v>
      </c>
      <c r="F189" s="26">
        <v>150</v>
      </c>
      <c r="G189" s="26">
        <v>6</v>
      </c>
      <c r="H189" s="26">
        <v>6</v>
      </c>
      <c r="I189" s="26">
        <v>25</v>
      </c>
      <c r="J189" s="26">
        <v>220</v>
      </c>
      <c r="K189" s="27">
        <v>172</v>
      </c>
      <c r="L189" s="26">
        <v>6.55</v>
      </c>
    </row>
    <row r="190" spans="1:12" ht="15" x14ac:dyDescent="0.25">
      <c r="A190" s="21"/>
      <c r="B190" s="22"/>
      <c r="C190" s="23"/>
      <c r="D190" s="28" t="s">
        <v>34</v>
      </c>
      <c r="E190" s="25" t="s">
        <v>79</v>
      </c>
      <c r="F190" s="26">
        <v>200</v>
      </c>
      <c r="G190" s="26"/>
      <c r="H190" s="26"/>
      <c r="I190" s="26">
        <v>24</v>
      </c>
      <c r="J190" s="26">
        <v>103</v>
      </c>
      <c r="K190" s="27">
        <v>376</v>
      </c>
      <c r="L190" s="26">
        <v>6.08</v>
      </c>
    </row>
    <row r="191" spans="1:12" ht="15" x14ac:dyDescent="0.25">
      <c r="A191" s="21"/>
      <c r="B191" s="22"/>
      <c r="C191" s="23"/>
      <c r="D191" s="28" t="s">
        <v>35</v>
      </c>
      <c r="E191" s="25" t="s">
        <v>47</v>
      </c>
      <c r="F191" s="26">
        <v>60</v>
      </c>
      <c r="G191" s="26">
        <v>4.5999999999999996</v>
      </c>
      <c r="H191" s="26">
        <v>0.5</v>
      </c>
      <c r="I191" s="26">
        <v>29.5</v>
      </c>
      <c r="J191" s="26">
        <v>140.6</v>
      </c>
      <c r="K191" s="27" t="s">
        <v>48</v>
      </c>
      <c r="L191" s="26">
        <v>3.04</v>
      </c>
    </row>
    <row r="192" spans="1:12" ht="15" x14ac:dyDescent="0.25">
      <c r="A192" s="21"/>
      <c r="B192" s="22"/>
      <c r="C192" s="23"/>
      <c r="D192" s="28" t="s">
        <v>36</v>
      </c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1"/>
      <c r="B193" s="22"/>
      <c r="C193" s="23"/>
      <c r="D193" s="53" t="s">
        <v>53</v>
      </c>
      <c r="E193" s="25" t="s">
        <v>75</v>
      </c>
      <c r="F193" s="26">
        <v>50</v>
      </c>
      <c r="G193" s="26">
        <v>2.2000000000000002</v>
      </c>
      <c r="H193" s="26">
        <v>1.45</v>
      </c>
      <c r="I193" s="26">
        <v>38.549999999999997</v>
      </c>
      <c r="J193" s="26">
        <v>166.5</v>
      </c>
      <c r="K193" s="27"/>
      <c r="L193" s="26">
        <v>17.93</v>
      </c>
    </row>
    <row r="194" spans="1:12" ht="15" x14ac:dyDescent="0.25">
      <c r="A194" s="21"/>
      <c r="B194" s="22"/>
      <c r="C194" s="23"/>
      <c r="D194" s="24"/>
      <c r="E194" s="25"/>
      <c r="F194" s="26"/>
      <c r="G194" s="26"/>
      <c r="H194" s="26"/>
      <c r="I194" s="26"/>
      <c r="J194" s="26"/>
      <c r="K194" s="27"/>
      <c r="L194" s="26"/>
    </row>
    <row r="195" spans="1:12" ht="15" x14ac:dyDescent="0.25">
      <c r="A195" s="29"/>
      <c r="B195" s="30"/>
      <c r="C195" s="31"/>
      <c r="D195" s="32" t="s">
        <v>27</v>
      </c>
      <c r="E195" s="33"/>
      <c r="F195" s="34">
        <f>SUM(F186:F194)</f>
        <v>810</v>
      </c>
      <c r="G195" s="34">
        <f t="shared" ref="G195:J195" si="38">SUM(G186:G194)</f>
        <v>28.349999999999998</v>
      </c>
      <c r="H195" s="34">
        <f t="shared" si="38"/>
        <v>25.94</v>
      </c>
      <c r="I195" s="34">
        <f t="shared" si="38"/>
        <v>129.06</v>
      </c>
      <c r="J195" s="34">
        <f t="shared" si="38"/>
        <v>906.35</v>
      </c>
      <c r="K195" s="35"/>
      <c r="L195" s="34">
        <f>SUM(L186:L194)</f>
        <v>81.949999999999989</v>
      </c>
    </row>
    <row r="196" spans="1:12" ht="15" x14ac:dyDescent="0.25">
      <c r="A196" s="36">
        <f>A174</f>
        <v>1</v>
      </c>
      <c r="B196" s="37">
        <f>B174</f>
        <v>5</v>
      </c>
      <c r="C196" s="38" t="s">
        <v>37</v>
      </c>
      <c r="D196" s="39" t="s">
        <v>38</v>
      </c>
      <c r="E196" s="25"/>
      <c r="F196" s="26"/>
      <c r="G196" s="26"/>
      <c r="H196" s="26"/>
      <c r="I196" s="26"/>
      <c r="J196" s="26"/>
      <c r="K196" s="27"/>
      <c r="L196" s="26"/>
    </row>
    <row r="197" spans="1:12" ht="15" x14ac:dyDescent="0.25">
      <c r="A197" s="21"/>
      <c r="B197" s="22"/>
      <c r="C197" s="23"/>
      <c r="D197" s="39" t="s">
        <v>34</v>
      </c>
      <c r="E197" s="25"/>
      <c r="F197" s="26"/>
      <c r="G197" s="26"/>
      <c r="H197" s="26"/>
      <c r="I197" s="26"/>
      <c r="J197" s="26"/>
      <c r="K197" s="27"/>
      <c r="L197" s="26"/>
    </row>
    <row r="198" spans="1:12" ht="15" x14ac:dyDescent="0.25">
      <c r="A198" s="21"/>
      <c r="B198" s="22"/>
      <c r="C198" s="23"/>
      <c r="D198" s="24"/>
      <c r="E198" s="25"/>
      <c r="F198" s="26"/>
      <c r="G198" s="26"/>
      <c r="H198" s="26"/>
      <c r="I198" s="26"/>
      <c r="J198" s="26"/>
      <c r="K198" s="27"/>
      <c r="L198" s="26"/>
    </row>
    <row r="199" spans="1:12" ht="15" x14ac:dyDescent="0.25">
      <c r="A199" s="21"/>
      <c r="B199" s="22"/>
      <c r="C199" s="23"/>
      <c r="D199" s="24"/>
      <c r="E199" s="25"/>
      <c r="F199" s="26"/>
      <c r="G199" s="26"/>
      <c r="H199" s="26"/>
      <c r="I199" s="26"/>
      <c r="J199" s="26"/>
      <c r="K199" s="27"/>
      <c r="L199" s="26"/>
    </row>
    <row r="200" spans="1:12" ht="15" x14ac:dyDescent="0.25">
      <c r="A200" s="29"/>
      <c r="B200" s="30"/>
      <c r="C200" s="31"/>
      <c r="D200" s="32" t="s">
        <v>27</v>
      </c>
      <c r="E200" s="33"/>
      <c r="F200" s="34">
        <f>SUM(F196:F199)</f>
        <v>0</v>
      </c>
      <c r="G200" s="34">
        <f t="shared" ref="G200:J200" si="39">SUM(G196:G199)</f>
        <v>0</v>
      </c>
      <c r="H200" s="34">
        <f t="shared" si="39"/>
        <v>0</v>
      </c>
      <c r="I200" s="34">
        <f t="shared" si="39"/>
        <v>0</v>
      </c>
      <c r="J200" s="34">
        <f t="shared" si="39"/>
        <v>0</v>
      </c>
      <c r="K200" s="35"/>
      <c r="L200" s="34">
        <f>SUM(L196:L199)</f>
        <v>0</v>
      </c>
    </row>
    <row r="201" spans="1:12" ht="15" x14ac:dyDescent="0.25">
      <c r="A201" s="36">
        <f>A174</f>
        <v>1</v>
      </c>
      <c r="B201" s="37">
        <f>B174</f>
        <v>5</v>
      </c>
      <c r="C201" s="38" t="s">
        <v>39</v>
      </c>
      <c r="D201" s="28" t="s">
        <v>23</v>
      </c>
      <c r="E201" s="25"/>
      <c r="F201" s="26"/>
      <c r="G201" s="26"/>
      <c r="H201" s="26"/>
      <c r="I201" s="26"/>
      <c r="J201" s="26"/>
      <c r="K201" s="27"/>
      <c r="L201" s="26"/>
    </row>
    <row r="202" spans="1:12" ht="15" x14ac:dyDescent="0.25">
      <c r="A202" s="21"/>
      <c r="B202" s="22"/>
      <c r="C202" s="23"/>
      <c r="D202" s="28" t="s">
        <v>33</v>
      </c>
      <c r="E202" s="25"/>
      <c r="F202" s="26"/>
      <c r="G202" s="26"/>
      <c r="H202" s="26"/>
      <c r="I202" s="26"/>
      <c r="J202" s="26"/>
      <c r="K202" s="27"/>
      <c r="L202" s="26"/>
    </row>
    <row r="203" spans="1:12" ht="15" x14ac:dyDescent="0.25">
      <c r="A203" s="21"/>
      <c r="B203" s="22"/>
      <c r="C203" s="23"/>
      <c r="D203" s="28" t="s">
        <v>34</v>
      </c>
      <c r="E203" s="25"/>
      <c r="F203" s="26"/>
      <c r="G203" s="26"/>
      <c r="H203" s="26"/>
      <c r="I203" s="26"/>
      <c r="J203" s="26"/>
      <c r="K203" s="27"/>
      <c r="L203" s="26"/>
    </row>
    <row r="204" spans="1:12" ht="15" x14ac:dyDescent="0.25">
      <c r="A204" s="21"/>
      <c r="B204" s="22"/>
      <c r="C204" s="23"/>
      <c r="D204" s="28" t="s">
        <v>25</v>
      </c>
      <c r="E204" s="25"/>
      <c r="F204" s="26"/>
      <c r="G204" s="26"/>
      <c r="H204" s="26"/>
      <c r="I204" s="26"/>
      <c r="J204" s="26"/>
      <c r="K204" s="27"/>
      <c r="L204" s="26"/>
    </row>
    <row r="205" spans="1:12" ht="15" x14ac:dyDescent="0.25">
      <c r="A205" s="21"/>
      <c r="B205" s="22"/>
      <c r="C205" s="23"/>
      <c r="D205" s="24"/>
      <c r="E205" s="25"/>
      <c r="F205" s="26"/>
      <c r="G205" s="26"/>
      <c r="H205" s="26"/>
      <c r="I205" s="26"/>
      <c r="J205" s="26"/>
      <c r="K205" s="27"/>
      <c r="L205" s="26"/>
    </row>
    <row r="206" spans="1:12" ht="15" x14ac:dyDescent="0.25">
      <c r="A206" s="21"/>
      <c r="B206" s="22"/>
      <c r="C206" s="23"/>
      <c r="D206" s="24"/>
      <c r="E206" s="25"/>
      <c r="F206" s="26"/>
      <c r="G206" s="26"/>
      <c r="H206" s="26"/>
      <c r="I206" s="26"/>
      <c r="J206" s="26"/>
      <c r="K206" s="27"/>
      <c r="L206" s="26"/>
    </row>
    <row r="207" spans="1:12" ht="15" x14ac:dyDescent="0.25">
      <c r="A207" s="29"/>
      <c r="B207" s="30"/>
      <c r="C207" s="31"/>
      <c r="D207" s="32" t="s">
        <v>27</v>
      </c>
      <c r="E207" s="33"/>
      <c r="F207" s="34">
        <f>SUM(F201:F206)</f>
        <v>0</v>
      </c>
      <c r="G207" s="34">
        <f t="shared" ref="G207:J207" si="40">SUM(G201:G206)</f>
        <v>0</v>
      </c>
      <c r="H207" s="34">
        <f t="shared" si="40"/>
        <v>0</v>
      </c>
      <c r="I207" s="34">
        <f t="shared" si="40"/>
        <v>0</v>
      </c>
      <c r="J207" s="34">
        <f t="shared" si="40"/>
        <v>0</v>
      </c>
      <c r="K207" s="35"/>
      <c r="L207" s="34">
        <f t="shared" ref="L207" si="41">SUM(L201:L206)</f>
        <v>0</v>
      </c>
    </row>
    <row r="208" spans="1:12" ht="15" x14ac:dyDescent="0.25">
      <c r="A208" s="36">
        <f>A174</f>
        <v>1</v>
      </c>
      <c r="B208" s="37">
        <f>B174</f>
        <v>5</v>
      </c>
      <c r="C208" s="38" t="s">
        <v>40</v>
      </c>
      <c r="D208" s="39" t="s">
        <v>41</v>
      </c>
      <c r="E208" s="25"/>
      <c r="F208" s="26"/>
      <c r="G208" s="26"/>
      <c r="H208" s="26"/>
      <c r="I208" s="26"/>
      <c r="J208" s="26"/>
      <c r="K208" s="27"/>
      <c r="L208" s="26"/>
    </row>
    <row r="209" spans="1:12" ht="15" x14ac:dyDescent="0.25">
      <c r="A209" s="21"/>
      <c r="B209" s="22"/>
      <c r="C209" s="23"/>
      <c r="D209" s="39" t="s">
        <v>38</v>
      </c>
      <c r="E209" s="25"/>
      <c r="F209" s="26"/>
      <c r="G209" s="26"/>
      <c r="H209" s="26"/>
      <c r="I209" s="26"/>
      <c r="J209" s="26"/>
      <c r="K209" s="27"/>
      <c r="L209" s="26"/>
    </row>
    <row r="210" spans="1:12" ht="15" x14ac:dyDescent="0.25">
      <c r="A210" s="21"/>
      <c r="B210" s="22"/>
      <c r="C210" s="23"/>
      <c r="D210" s="39" t="s">
        <v>34</v>
      </c>
      <c r="E210" s="25"/>
      <c r="F210" s="26"/>
      <c r="G210" s="26"/>
      <c r="H210" s="26"/>
      <c r="I210" s="26"/>
      <c r="J210" s="26"/>
      <c r="K210" s="27"/>
      <c r="L210" s="26"/>
    </row>
    <row r="211" spans="1:12" ht="15" x14ac:dyDescent="0.25">
      <c r="A211" s="21"/>
      <c r="B211" s="22"/>
      <c r="C211" s="23"/>
      <c r="D211" s="39" t="s">
        <v>26</v>
      </c>
      <c r="E211" s="25"/>
      <c r="F211" s="26"/>
      <c r="G211" s="26"/>
      <c r="H211" s="26"/>
      <c r="I211" s="26"/>
      <c r="J211" s="26"/>
      <c r="K211" s="27"/>
      <c r="L211" s="26"/>
    </row>
    <row r="212" spans="1:12" ht="15" x14ac:dyDescent="0.25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ht="15" x14ac:dyDescent="0.25">
      <c r="A213" s="21"/>
      <c r="B213" s="22"/>
      <c r="C213" s="23"/>
      <c r="D213" s="24"/>
      <c r="E213" s="25"/>
      <c r="F213" s="26"/>
      <c r="G213" s="26"/>
      <c r="H213" s="26"/>
      <c r="I213" s="26"/>
      <c r="J213" s="26"/>
      <c r="K213" s="27"/>
      <c r="L213" s="26"/>
    </row>
    <row r="214" spans="1:12" ht="15" x14ac:dyDescent="0.25">
      <c r="A214" s="29"/>
      <c r="B214" s="30"/>
      <c r="C214" s="31"/>
      <c r="D214" s="40" t="s">
        <v>27</v>
      </c>
      <c r="E214" s="33"/>
      <c r="F214" s="34">
        <f>SUM(F208:F213)</f>
        <v>0</v>
      </c>
      <c r="G214" s="34">
        <f t="shared" ref="G214:J214" si="42">SUM(G208:G213)</f>
        <v>0</v>
      </c>
      <c r="H214" s="34">
        <f t="shared" si="42"/>
        <v>0</v>
      </c>
      <c r="I214" s="34">
        <f t="shared" si="42"/>
        <v>0</v>
      </c>
      <c r="J214" s="34">
        <f t="shared" si="42"/>
        <v>0</v>
      </c>
      <c r="K214" s="35"/>
      <c r="L214" s="34">
        <f t="shared" ref="L214" si="43">SUM(L208:L213)</f>
        <v>0</v>
      </c>
    </row>
    <row r="215" spans="1:12" ht="15.75" customHeight="1" thickBot="1" x14ac:dyDescent="0.25">
      <c r="A215" s="41">
        <f>A174</f>
        <v>1</v>
      </c>
      <c r="B215" s="42">
        <f>B174</f>
        <v>5</v>
      </c>
      <c r="C215" s="54" t="s">
        <v>42</v>
      </c>
      <c r="D215" s="55"/>
      <c r="E215" s="43"/>
      <c r="F215" s="44">
        <f>F181+F185+F195+F200+F207+F214</f>
        <v>1360</v>
      </c>
      <c r="G215" s="44">
        <f t="shared" ref="G215:L215" si="44">G181+G185+G195+G200+G207+G214</f>
        <v>43.05</v>
      </c>
      <c r="H215" s="44">
        <f t="shared" si="44"/>
        <v>38.28</v>
      </c>
      <c r="I215" s="44">
        <f t="shared" si="44"/>
        <v>236.37</v>
      </c>
      <c r="J215" s="44">
        <f t="shared" si="44"/>
        <v>1536.45</v>
      </c>
      <c r="K215" s="44"/>
      <c r="L215" s="44">
        <f t="shared" si="44"/>
        <v>148.65999999999997</v>
      </c>
    </row>
    <row r="216" spans="1:12" ht="15" x14ac:dyDescent="0.25">
      <c r="A216" s="14">
        <v>1</v>
      </c>
      <c r="B216" s="15">
        <v>6</v>
      </c>
      <c r="C216" s="16" t="s">
        <v>22</v>
      </c>
      <c r="D216" s="17" t="s">
        <v>23</v>
      </c>
      <c r="E216" s="18" t="s">
        <v>80</v>
      </c>
      <c r="F216" s="19">
        <v>200</v>
      </c>
      <c r="G216" s="19">
        <v>5.75</v>
      </c>
      <c r="H216" s="19">
        <v>5.21</v>
      </c>
      <c r="I216" s="19">
        <v>18.84</v>
      </c>
      <c r="J216" s="19">
        <v>145.19999999999999</v>
      </c>
      <c r="K216" s="20">
        <v>93</v>
      </c>
      <c r="L216" s="19">
        <v>16.95</v>
      </c>
    </row>
    <row r="217" spans="1:12" ht="15" x14ac:dyDescent="0.25">
      <c r="A217" s="21"/>
      <c r="B217" s="22"/>
      <c r="C217" s="23"/>
      <c r="D217" s="24"/>
      <c r="E217" s="25" t="s">
        <v>81</v>
      </c>
      <c r="F217" s="26">
        <v>50</v>
      </c>
      <c r="G217" s="26">
        <v>5</v>
      </c>
      <c r="H217" s="26">
        <v>5</v>
      </c>
      <c r="I217" s="26">
        <v>0</v>
      </c>
      <c r="J217" s="26">
        <v>63</v>
      </c>
      <c r="K217" s="27">
        <v>213</v>
      </c>
      <c r="L217" s="26">
        <v>9</v>
      </c>
    </row>
    <row r="218" spans="1:12" ht="15" x14ac:dyDescent="0.25">
      <c r="A218" s="21"/>
      <c r="B218" s="22"/>
      <c r="C218" s="23"/>
      <c r="D218" s="28" t="s">
        <v>24</v>
      </c>
      <c r="E218" s="25" t="s">
        <v>66</v>
      </c>
      <c r="F218" s="26">
        <v>200</v>
      </c>
      <c r="G218" s="26">
        <v>4</v>
      </c>
      <c r="H218" s="26">
        <v>5</v>
      </c>
      <c r="I218" s="26">
        <v>18</v>
      </c>
      <c r="J218" s="26">
        <v>123</v>
      </c>
      <c r="K218" s="27">
        <v>397</v>
      </c>
      <c r="L218" s="26">
        <v>14.8</v>
      </c>
    </row>
    <row r="219" spans="1:12" ht="15" x14ac:dyDescent="0.25">
      <c r="A219" s="21"/>
      <c r="B219" s="22"/>
      <c r="C219" s="23"/>
      <c r="D219" s="28" t="s">
        <v>25</v>
      </c>
      <c r="E219" s="25" t="s">
        <v>47</v>
      </c>
      <c r="F219" s="26">
        <v>60</v>
      </c>
      <c r="G219" s="26">
        <v>4.5999999999999996</v>
      </c>
      <c r="H219" s="26">
        <v>0.5</v>
      </c>
      <c r="I219" s="26">
        <v>29.5</v>
      </c>
      <c r="J219" s="26">
        <v>140.6</v>
      </c>
      <c r="K219" s="27" t="s">
        <v>48</v>
      </c>
      <c r="L219" s="26">
        <v>2.2599999999999998</v>
      </c>
    </row>
    <row r="220" spans="1:12" ht="15" x14ac:dyDescent="0.25">
      <c r="A220" s="21"/>
      <c r="B220" s="22"/>
      <c r="C220" s="23"/>
      <c r="D220" s="28" t="s">
        <v>26</v>
      </c>
      <c r="E220" s="25" t="s">
        <v>67</v>
      </c>
      <c r="F220" s="26">
        <v>100</v>
      </c>
      <c r="G220" s="26"/>
      <c r="H220" s="26"/>
      <c r="I220" s="26">
        <v>10</v>
      </c>
      <c r="J220" s="26">
        <v>41</v>
      </c>
      <c r="K220" s="27">
        <v>368</v>
      </c>
      <c r="L220" s="26">
        <v>4.97</v>
      </c>
    </row>
    <row r="221" spans="1:12" ht="15" x14ac:dyDescent="0.25">
      <c r="A221" s="21"/>
      <c r="B221" s="22"/>
      <c r="C221" s="23"/>
      <c r="D221" s="24"/>
      <c r="E221" s="25"/>
      <c r="F221" s="26"/>
      <c r="G221" s="26"/>
      <c r="H221" s="26"/>
      <c r="I221" s="26"/>
      <c r="J221" s="26"/>
      <c r="K221" s="27"/>
      <c r="L221" s="26"/>
    </row>
    <row r="222" spans="1:12" ht="15" x14ac:dyDescent="0.25">
      <c r="A222" s="21"/>
      <c r="B222" s="22"/>
      <c r="C222" s="23"/>
      <c r="D222" s="24"/>
      <c r="E222" s="25"/>
      <c r="F222" s="26"/>
      <c r="G222" s="26"/>
      <c r="H222" s="26"/>
      <c r="I222" s="26"/>
      <c r="J222" s="26"/>
      <c r="K222" s="27"/>
      <c r="L222" s="26"/>
    </row>
    <row r="223" spans="1:12" ht="15" x14ac:dyDescent="0.25">
      <c r="A223" s="29"/>
      <c r="B223" s="30"/>
      <c r="C223" s="31"/>
      <c r="D223" s="32" t="s">
        <v>27</v>
      </c>
      <c r="E223" s="33"/>
      <c r="F223" s="34">
        <f>SUM(F216:F222)</f>
        <v>610</v>
      </c>
      <c r="G223" s="34">
        <f t="shared" ref="G223:J223" si="45">SUM(G216:G222)</f>
        <v>19.350000000000001</v>
      </c>
      <c r="H223" s="34">
        <f t="shared" si="45"/>
        <v>15.71</v>
      </c>
      <c r="I223" s="34">
        <f t="shared" si="45"/>
        <v>76.34</v>
      </c>
      <c r="J223" s="34">
        <f t="shared" si="45"/>
        <v>512.79999999999995</v>
      </c>
      <c r="K223" s="35"/>
      <c r="L223" s="34">
        <f>SUM(L216:L222)</f>
        <v>47.98</v>
      </c>
    </row>
    <row r="224" spans="1:12" ht="15" x14ac:dyDescent="0.25">
      <c r="A224" s="36">
        <f>A216</f>
        <v>1</v>
      </c>
      <c r="B224" s="37">
        <f>B216</f>
        <v>6</v>
      </c>
      <c r="C224" s="38" t="s">
        <v>28</v>
      </c>
      <c r="D224" s="39" t="s">
        <v>26</v>
      </c>
      <c r="E224" s="25"/>
      <c r="F224" s="26"/>
      <c r="G224" s="26"/>
      <c r="H224" s="26"/>
      <c r="I224" s="26"/>
      <c r="J224" s="26"/>
      <c r="K224" s="27"/>
      <c r="L224" s="26"/>
    </row>
    <row r="225" spans="1:12" ht="15" x14ac:dyDescent="0.25">
      <c r="A225" s="21"/>
      <c r="B225" s="22"/>
      <c r="C225" s="23"/>
      <c r="D225" s="24"/>
      <c r="E225" s="25"/>
      <c r="F225" s="26"/>
      <c r="G225" s="26"/>
      <c r="H225" s="26"/>
      <c r="I225" s="26"/>
      <c r="J225" s="26"/>
      <c r="K225" s="27"/>
      <c r="L225" s="26"/>
    </row>
    <row r="226" spans="1:12" ht="15" x14ac:dyDescent="0.25">
      <c r="A226" s="21"/>
      <c r="B226" s="22"/>
      <c r="C226" s="23"/>
      <c r="D226" s="24"/>
      <c r="E226" s="25"/>
      <c r="F226" s="26"/>
      <c r="G226" s="26"/>
      <c r="H226" s="26"/>
      <c r="I226" s="26"/>
      <c r="J226" s="26"/>
      <c r="K226" s="27"/>
      <c r="L226" s="26"/>
    </row>
    <row r="227" spans="1:12" ht="15" x14ac:dyDescent="0.25">
      <c r="A227" s="29"/>
      <c r="B227" s="30"/>
      <c r="C227" s="31"/>
      <c r="D227" s="32" t="s">
        <v>27</v>
      </c>
      <c r="E227" s="33"/>
      <c r="F227" s="34">
        <f>SUM(F224:F226)</f>
        <v>0</v>
      </c>
      <c r="G227" s="34">
        <f t="shared" ref="G227:J227" si="46">SUM(G224:G226)</f>
        <v>0</v>
      </c>
      <c r="H227" s="34">
        <f t="shared" si="46"/>
        <v>0</v>
      </c>
      <c r="I227" s="34">
        <f t="shared" si="46"/>
        <v>0</v>
      </c>
      <c r="J227" s="34">
        <f t="shared" si="46"/>
        <v>0</v>
      </c>
      <c r="K227" s="35"/>
      <c r="L227" s="34">
        <f>SUM(L224:L226)</f>
        <v>0</v>
      </c>
    </row>
    <row r="228" spans="1:12" ht="15" x14ac:dyDescent="0.25">
      <c r="A228" s="36">
        <f>A216</f>
        <v>1</v>
      </c>
      <c r="B228" s="37">
        <f>B216</f>
        <v>6</v>
      </c>
      <c r="C228" s="38" t="s">
        <v>29</v>
      </c>
      <c r="D228" s="28" t="s">
        <v>30</v>
      </c>
      <c r="E228" s="25" t="s">
        <v>82</v>
      </c>
      <c r="F228" s="26">
        <v>60</v>
      </c>
      <c r="G228" s="26">
        <v>0.66</v>
      </c>
      <c r="H228" s="26">
        <v>0.12</v>
      </c>
      <c r="I228" s="26">
        <v>2.2799999999999998</v>
      </c>
      <c r="J228" s="26">
        <v>13.2</v>
      </c>
      <c r="K228" s="27">
        <v>71</v>
      </c>
      <c r="L228" s="26">
        <v>13.59</v>
      </c>
    </row>
    <row r="229" spans="1:12" ht="15" x14ac:dyDescent="0.25">
      <c r="A229" s="21"/>
      <c r="B229" s="22"/>
      <c r="C229" s="23"/>
      <c r="D229" s="28" t="s">
        <v>31</v>
      </c>
      <c r="E229" s="25" t="s">
        <v>83</v>
      </c>
      <c r="F229" s="26">
        <v>250</v>
      </c>
      <c r="G229" s="26">
        <v>2</v>
      </c>
      <c r="H229" s="26">
        <v>3</v>
      </c>
      <c r="I229" s="26">
        <v>5</v>
      </c>
      <c r="J229" s="26">
        <v>135</v>
      </c>
      <c r="K229" s="27" t="s">
        <v>84</v>
      </c>
      <c r="L229" s="26">
        <v>7.1</v>
      </c>
    </row>
    <row r="230" spans="1:12" ht="15" x14ac:dyDescent="0.25">
      <c r="A230" s="21"/>
      <c r="B230" s="22"/>
      <c r="C230" s="23"/>
      <c r="D230" s="28" t="s">
        <v>32</v>
      </c>
      <c r="E230" s="25" t="s">
        <v>85</v>
      </c>
      <c r="F230" s="26">
        <v>180</v>
      </c>
      <c r="G230" s="26">
        <v>2</v>
      </c>
      <c r="H230" s="26">
        <v>4</v>
      </c>
      <c r="I230" s="26">
        <v>19</v>
      </c>
      <c r="J230" s="26">
        <v>377</v>
      </c>
      <c r="K230" s="27" t="s">
        <v>86</v>
      </c>
      <c r="L230" s="26">
        <v>36.58</v>
      </c>
    </row>
    <row r="231" spans="1:12" ht="15" x14ac:dyDescent="0.25">
      <c r="A231" s="21"/>
      <c r="B231" s="22"/>
      <c r="C231" s="23"/>
      <c r="D231" s="28" t="s">
        <v>33</v>
      </c>
      <c r="E231" s="25"/>
      <c r="F231" s="26"/>
      <c r="G231" s="26"/>
      <c r="H231" s="26"/>
      <c r="I231" s="26"/>
      <c r="J231" s="26"/>
      <c r="K231" s="27"/>
      <c r="L231" s="26"/>
    </row>
    <row r="232" spans="1:12" ht="15" x14ac:dyDescent="0.25">
      <c r="A232" s="21"/>
      <c r="B232" s="22"/>
      <c r="C232" s="23"/>
      <c r="D232" s="28" t="s">
        <v>34</v>
      </c>
      <c r="E232" s="25" t="s">
        <v>57</v>
      </c>
      <c r="F232" s="26">
        <v>200</v>
      </c>
      <c r="G232" s="26"/>
      <c r="H232" s="26"/>
      <c r="I232" s="26">
        <v>10</v>
      </c>
      <c r="J232" s="26">
        <v>82</v>
      </c>
      <c r="K232" s="27">
        <v>376</v>
      </c>
      <c r="L232" s="26">
        <v>6.09</v>
      </c>
    </row>
    <row r="233" spans="1:12" ht="15" x14ac:dyDescent="0.25">
      <c r="A233" s="21"/>
      <c r="B233" s="22"/>
      <c r="C233" s="23"/>
      <c r="D233" s="28" t="s">
        <v>35</v>
      </c>
      <c r="E233" s="25" t="s">
        <v>47</v>
      </c>
      <c r="F233" s="26">
        <v>60</v>
      </c>
      <c r="G233" s="26">
        <v>4.5999999999999996</v>
      </c>
      <c r="H233" s="26">
        <v>0.5</v>
      </c>
      <c r="I233" s="26">
        <v>29.5</v>
      </c>
      <c r="J233" s="26">
        <v>140.6</v>
      </c>
      <c r="K233" s="27" t="s">
        <v>48</v>
      </c>
      <c r="L233" s="26">
        <v>2.5499999999999998</v>
      </c>
    </row>
    <row r="234" spans="1:12" ht="15" x14ac:dyDescent="0.25">
      <c r="A234" s="21"/>
      <c r="B234" s="22"/>
      <c r="C234" s="23"/>
      <c r="D234" s="28" t="s">
        <v>36</v>
      </c>
      <c r="E234" s="25"/>
      <c r="F234" s="26"/>
      <c r="G234" s="26"/>
      <c r="H234" s="26"/>
      <c r="I234" s="26"/>
      <c r="J234" s="26"/>
      <c r="K234" s="27"/>
      <c r="L234" s="26"/>
    </row>
    <row r="235" spans="1:12" ht="15" x14ac:dyDescent="0.25">
      <c r="A235" s="21"/>
      <c r="B235" s="22"/>
      <c r="C235" s="23"/>
      <c r="D235" s="51" t="s">
        <v>26</v>
      </c>
      <c r="E235" s="25" t="s">
        <v>67</v>
      </c>
      <c r="F235" s="26">
        <v>100</v>
      </c>
      <c r="G235" s="26"/>
      <c r="H235" s="26"/>
      <c r="I235" s="26">
        <v>10</v>
      </c>
      <c r="J235" s="26">
        <v>41</v>
      </c>
      <c r="K235" s="27">
        <v>368</v>
      </c>
      <c r="L235" s="26">
        <v>4.01</v>
      </c>
    </row>
    <row r="236" spans="1:12" ht="15" x14ac:dyDescent="0.25">
      <c r="A236" s="21"/>
      <c r="B236" s="22"/>
      <c r="C236" s="23"/>
      <c r="D236" s="24"/>
      <c r="E236" s="25"/>
      <c r="F236" s="26"/>
      <c r="G236" s="26"/>
      <c r="H236" s="26"/>
      <c r="I236" s="26"/>
      <c r="J236" s="26"/>
      <c r="K236" s="27"/>
      <c r="L236" s="26"/>
    </row>
    <row r="237" spans="1:12" ht="15" x14ac:dyDescent="0.25">
      <c r="A237" s="29"/>
      <c r="B237" s="30"/>
      <c r="C237" s="31"/>
      <c r="D237" s="32" t="s">
        <v>27</v>
      </c>
      <c r="E237" s="33"/>
      <c r="F237" s="34">
        <f>SUM(F228:F236)</f>
        <v>850</v>
      </c>
      <c r="G237" s="34">
        <f t="shared" ref="G237:J237" si="47">SUM(G228:G236)</f>
        <v>9.26</v>
      </c>
      <c r="H237" s="34">
        <f t="shared" si="47"/>
        <v>7.62</v>
      </c>
      <c r="I237" s="34">
        <f t="shared" si="47"/>
        <v>75.78</v>
      </c>
      <c r="J237" s="34">
        <f t="shared" si="47"/>
        <v>788.80000000000007</v>
      </c>
      <c r="K237" s="35"/>
      <c r="L237" s="34">
        <f>SUM(L228:L236)</f>
        <v>69.92</v>
      </c>
    </row>
    <row r="238" spans="1:12" ht="15" x14ac:dyDescent="0.25">
      <c r="A238" s="36">
        <f>A216</f>
        <v>1</v>
      </c>
      <c r="B238" s="37">
        <f>B216</f>
        <v>6</v>
      </c>
      <c r="C238" s="38" t="s">
        <v>37</v>
      </c>
      <c r="D238" s="39" t="s">
        <v>38</v>
      </c>
      <c r="E238" s="25"/>
      <c r="F238" s="26"/>
      <c r="G238" s="26"/>
      <c r="H238" s="26"/>
      <c r="I238" s="26"/>
      <c r="J238" s="26"/>
      <c r="K238" s="27"/>
      <c r="L238" s="26"/>
    </row>
    <row r="239" spans="1:12" ht="15" x14ac:dyDescent="0.25">
      <c r="A239" s="21"/>
      <c r="B239" s="22"/>
      <c r="C239" s="23"/>
      <c r="D239" s="39" t="s">
        <v>34</v>
      </c>
      <c r="E239" s="25"/>
      <c r="F239" s="26"/>
      <c r="G239" s="26"/>
      <c r="H239" s="26"/>
      <c r="I239" s="26"/>
      <c r="J239" s="26"/>
      <c r="K239" s="27"/>
      <c r="L239" s="26"/>
    </row>
    <row r="240" spans="1:12" ht="15" x14ac:dyDescent="0.25">
      <c r="A240" s="21"/>
      <c r="B240" s="22"/>
      <c r="C240" s="23"/>
      <c r="D240" s="24"/>
      <c r="E240" s="25"/>
      <c r="F240" s="26"/>
      <c r="G240" s="26"/>
      <c r="H240" s="26"/>
      <c r="I240" s="26"/>
      <c r="J240" s="26"/>
      <c r="K240" s="27"/>
      <c r="L240" s="26"/>
    </row>
    <row r="241" spans="1:12" ht="15" x14ac:dyDescent="0.25">
      <c r="A241" s="21"/>
      <c r="B241" s="22"/>
      <c r="C241" s="23"/>
      <c r="D241" s="24"/>
      <c r="E241" s="25"/>
      <c r="F241" s="26"/>
      <c r="G241" s="26"/>
      <c r="H241" s="26"/>
      <c r="I241" s="26"/>
      <c r="J241" s="26"/>
      <c r="K241" s="27"/>
      <c r="L241" s="26"/>
    </row>
    <row r="242" spans="1:12" ht="15" x14ac:dyDescent="0.25">
      <c r="A242" s="29"/>
      <c r="B242" s="30"/>
      <c r="C242" s="31"/>
      <c r="D242" s="32" t="s">
        <v>27</v>
      </c>
      <c r="E242" s="33"/>
      <c r="F242" s="34">
        <f>SUM(F238:F241)</f>
        <v>0</v>
      </c>
      <c r="G242" s="34">
        <f t="shared" ref="G242:J242" si="48">SUM(G238:G241)</f>
        <v>0</v>
      </c>
      <c r="H242" s="34">
        <f t="shared" si="48"/>
        <v>0</v>
      </c>
      <c r="I242" s="34">
        <f t="shared" si="48"/>
        <v>0</v>
      </c>
      <c r="J242" s="34">
        <f t="shared" si="48"/>
        <v>0</v>
      </c>
      <c r="K242" s="35"/>
      <c r="L242" s="34">
        <f>SUM(L238:L241)</f>
        <v>0</v>
      </c>
    </row>
    <row r="243" spans="1:12" ht="15" x14ac:dyDescent="0.25">
      <c r="A243" s="36">
        <f>A216</f>
        <v>1</v>
      </c>
      <c r="B243" s="37">
        <f>B216</f>
        <v>6</v>
      </c>
      <c r="C243" s="38" t="s">
        <v>39</v>
      </c>
      <c r="D243" s="28" t="s">
        <v>23</v>
      </c>
      <c r="E243" s="25"/>
      <c r="F243" s="26"/>
      <c r="G243" s="26"/>
      <c r="H243" s="26"/>
      <c r="I243" s="26"/>
      <c r="J243" s="26"/>
      <c r="K243" s="27"/>
      <c r="L243" s="26"/>
    </row>
    <row r="244" spans="1:12" ht="15" x14ac:dyDescent="0.25">
      <c r="A244" s="21"/>
      <c r="B244" s="22"/>
      <c r="C244" s="23"/>
      <c r="D244" s="28" t="s">
        <v>33</v>
      </c>
      <c r="E244" s="25"/>
      <c r="F244" s="26"/>
      <c r="G244" s="26"/>
      <c r="H244" s="26"/>
      <c r="I244" s="26"/>
      <c r="J244" s="26"/>
      <c r="K244" s="27"/>
      <c r="L244" s="26"/>
    </row>
    <row r="245" spans="1:12" ht="15" x14ac:dyDescent="0.25">
      <c r="A245" s="21"/>
      <c r="B245" s="22"/>
      <c r="C245" s="23"/>
      <c r="D245" s="28" t="s">
        <v>34</v>
      </c>
      <c r="E245" s="25"/>
      <c r="F245" s="26"/>
      <c r="G245" s="26"/>
      <c r="H245" s="26"/>
      <c r="I245" s="26"/>
      <c r="J245" s="26"/>
      <c r="K245" s="27"/>
      <c r="L245" s="26"/>
    </row>
    <row r="246" spans="1:12" ht="15" x14ac:dyDescent="0.25">
      <c r="A246" s="21"/>
      <c r="B246" s="22"/>
      <c r="C246" s="23"/>
      <c r="D246" s="28" t="s">
        <v>25</v>
      </c>
      <c r="E246" s="25"/>
      <c r="F246" s="26"/>
      <c r="G246" s="26"/>
      <c r="H246" s="26"/>
      <c r="I246" s="26"/>
      <c r="J246" s="26"/>
      <c r="K246" s="27"/>
      <c r="L246" s="26"/>
    </row>
    <row r="247" spans="1:12" ht="15" x14ac:dyDescent="0.25">
      <c r="A247" s="21"/>
      <c r="B247" s="22"/>
      <c r="C247" s="23"/>
      <c r="D247" s="24"/>
      <c r="E247" s="25"/>
      <c r="F247" s="26"/>
      <c r="G247" s="26"/>
      <c r="H247" s="26"/>
      <c r="I247" s="26"/>
      <c r="J247" s="26"/>
      <c r="K247" s="27"/>
      <c r="L247" s="26"/>
    </row>
    <row r="248" spans="1:12" ht="15" x14ac:dyDescent="0.25">
      <c r="A248" s="21"/>
      <c r="B248" s="22"/>
      <c r="C248" s="23"/>
      <c r="D248" s="24"/>
      <c r="E248" s="25"/>
      <c r="F248" s="26"/>
      <c r="G248" s="26"/>
      <c r="H248" s="26"/>
      <c r="I248" s="26"/>
      <c r="J248" s="26"/>
      <c r="K248" s="27"/>
      <c r="L248" s="26"/>
    </row>
    <row r="249" spans="1:12" ht="15" x14ac:dyDescent="0.25">
      <c r="A249" s="29"/>
      <c r="B249" s="30"/>
      <c r="C249" s="31"/>
      <c r="D249" s="32" t="s">
        <v>27</v>
      </c>
      <c r="E249" s="33"/>
      <c r="F249" s="34">
        <f>SUM(F243:F248)</f>
        <v>0</v>
      </c>
      <c r="G249" s="34">
        <f t="shared" ref="G249:L249" si="49">SUM(G243:G248)</f>
        <v>0</v>
      </c>
      <c r="H249" s="34">
        <f t="shared" si="49"/>
        <v>0</v>
      </c>
      <c r="I249" s="34">
        <f t="shared" si="49"/>
        <v>0</v>
      </c>
      <c r="J249" s="34">
        <f t="shared" si="49"/>
        <v>0</v>
      </c>
      <c r="K249" s="34"/>
      <c r="L249" s="34">
        <f t="shared" si="49"/>
        <v>0</v>
      </c>
    </row>
    <row r="250" spans="1:12" ht="15" x14ac:dyDescent="0.25">
      <c r="A250" s="36">
        <f>A216</f>
        <v>1</v>
      </c>
      <c r="B250" s="37">
        <f>B216</f>
        <v>6</v>
      </c>
      <c r="C250" s="38" t="s">
        <v>40</v>
      </c>
      <c r="D250" s="39" t="s">
        <v>41</v>
      </c>
      <c r="E250" s="25"/>
      <c r="F250" s="26"/>
      <c r="G250" s="26"/>
      <c r="H250" s="26"/>
      <c r="I250" s="26"/>
      <c r="J250" s="26"/>
      <c r="K250" s="27"/>
      <c r="L250" s="26"/>
    </row>
    <row r="251" spans="1:12" ht="15" x14ac:dyDescent="0.25">
      <c r="A251" s="21"/>
      <c r="B251" s="22"/>
      <c r="C251" s="23"/>
      <c r="D251" s="39" t="s">
        <v>38</v>
      </c>
      <c r="E251" s="25"/>
      <c r="F251" s="26"/>
      <c r="G251" s="26"/>
      <c r="H251" s="26"/>
      <c r="I251" s="26"/>
      <c r="J251" s="26"/>
      <c r="K251" s="27"/>
      <c r="L251" s="26"/>
    </row>
    <row r="252" spans="1:12" ht="15" x14ac:dyDescent="0.25">
      <c r="A252" s="21"/>
      <c r="B252" s="22"/>
      <c r="C252" s="23"/>
      <c r="D252" s="39" t="s">
        <v>34</v>
      </c>
      <c r="E252" s="25"/>
      <c r="F252" s="26"/>
      <c r="G252" s="26"/>
      <c r="H252" s="26"/>
      <c r="I252" s="26"/>
      <c r="J252" s="26"/>
      <c r="K252" s="27"/>
      <c r="L252" s="26"/>
    </row>
    <row r="253" spans="1:12" ht="15" x14ac:dyDescent="0.25">
      <c r="A253" s="21"/>
      <c r="B253" s="22"/>
      <c r="C253" s="23"/>
      <c r="D253" s="39" t="s">
        <v>26</v>
      </c>
      <c r="E253" s="25"/>
      <c r="F253" s="26"/>
      <c r="G253" s="26"/>
      <c r="H253" s="26"/>
      <c r="I253" s="26"/>
      <c r="J253" s="26"/>
      <c r="K253" s="27"/>
      <c r="L253" s="26"/>
    </row>
    <row r="254" spans="1:12" ht="15" x14ac:dyDescent="0.25">
      <c r="A254" s="21"/>
      <c r="B254" s="22"/>
      <c r="C254" s="23"/>
      <c r="D254" s="24"/>
      <c r="E254" s="25"/>
      <c r="F254" s="26"/>
      <c r="G254" s="26"/>
      <c r="H254" s="26"/>
      <c r="I254" s="26"/>
      <c r="J254" s="26"/>
      <c r="K254" s="27"/>
      <c r="L254" s="26"/>
    </row>
    <row r="255" spans="1:12" ht="15" x14ac:dyDescent="0.25">
      <c r="A255" s="21"/>
      <c r="B255" s="22"/>
      <c r="C255" s="23"/>
      <c r="D255" s="24"/>
      <c r="E255" s="25"/>
      <c r="F255" s="26"/>
      <c r="G255" s="26"/>
      <c r="H255" s="26"/>
      <c r="I255" s="26"/>
      <c r="J255" s="26"/>
      <c r="K255" s="27"/>
      <c r="L255" s="26"/>
    </row>
    <row r="256" spans="1:12" ht="15" x14ac:dyDescent="0.25">
      <c r="A256" s="29"/>
      <c r="B256" s="30"/>
      <c r="C256" s="31"/>
      <c r="D256" s="40" t="s">
        <v>27</v>
      </c>
      <c r="E256" s="33"/>
      <c r="F256" s="34">
        <f>SUM(F250:F255)</f>
        <v>0</v>
      </c>
      <c r="G256" s="34">
        <f t="shared" ref="G256:L256" si="50">SUM(G250:G255)</f>
        <v>0</v>
      </c>
      <c r="H256" s="34">
        <f t="shared" si="50"/>
        <v>0</v>
      </c>
      <c r="I256" s="34">
        <f t="shared" si="50"/>
        <v>0</v>
      </c>
      <c r="J256" s="34">
        <f t="shared" si="50"/>
        <v>0</v>
      </c>
      <c r="K256" s="34"/>
      <c r="L256" s="34">
        <f t="shared" si="50"/>
        <v>0</v>
      </c>
    </row>
    <row r="257" spans="1:12" ht="15.75" customHeight="1" thickBot="1" x14ac:dyDescent="0.25">
      <c r="A257" s="41">
        <f>A216</f>
        <v>1</v>
      </c>
      <c r="B257" s="42">
        <f>B216</f>
        <v>6</v>
      </c>
      <c r="C257" s="54" t="s">
        <v>42</v>
      </c>
      <c r="D257" s="55"/>
      <c r="E257" s="43"/>
      <c r="F257" s="44">
        <f>F223+F227+F237+F242+F249+F256</f>
        <v>1460</v>
      </c>
      <c r="G257" s="44">
        <f t="shared" ref="G257:L257" si="51">G223+G227+G237+G242+G249+G256</f>
        <v>28.61</v>
      </c>
      <c r="H257" s="44">
        <f t="shared" si="51"/>
        <v>23.330000000000002</v>
      </c>
      <c r="I257" s="44">
        <f t="shared" si="51"/>
        <v>152.12</v>
      </c>
      <c r="J257" s="44">
        <f t="shared" si="51"/>
        <v>1301.5999999999999</v>
      </c>
      <c r="K257" s="44"/>
      <c r="L257" s="44">
        <f t="shared" si="51"/>
        <v>117.9</v>
      </c>
    </row>
    <row r="258" spans="1:12" ht="15" x14ac:dyDescent="0.25">
      <c r="A258" s="14">
        <v>1</v>
      </c>
      <c r="B258" s="15">
        <v>1</v>
      </c>
      <c r="C258" s="16" t="s">
        <v>22</v>
      </c>
      <c r="D258" s="17" t="s">
        <v>23</v>
      </c>
      <c r="E258" s="18" t="s">
        <v>58</v>
      </c>
      <c r="F258" s="19">
        <v>170</v>
      </c>
      <c r="G258" s="19">
        <v>16.2</v>
      </c>
      <c r="H258" s="19">
        <v>12.38</v>
      </c>
      <c r="I258" s="19">
        <v>11.3</v>
      </c>
      <c r="J258" s="19">
        <v>228</v>
      </c>
      <c r="K258" s="20">
        <v>274</v>
      </c>
      <c r="L258" s="19">
        <v>36.409999999999997</v>
      </c>
    </row>
    <row r="259" spans="1:12" ht="15" x14ac:dyDescent="0.25">
      <c r="A259" s="21"/>
      <c r="B259" s="22"/>
      <c r="C259" s="23"/>
      <c r="D259" s="24"/>
      <c r="E259" s="25"/>
      <c r="F259" s="26"/>
      <c r="G259" s="26"/>
      <c r="H259" s="26"/>
      <c r="I259" s="26"/>
      <c r="J259" s="26"/>
      <c r="K259" s="27"/>
      <c r="L259" s="26"/>
    </row>
    <row r="260" spans="1:12" ht="15" x14ac:dyDescent="0.25">
      <c r="A260" s="21"/>
      <c r="B260" s="22"/>
      <c r="C260" s="23"/>
      <c r="D260" s="28" t="s">
        <v>24</v>
      </c>
      <c r="E260" s="25" t="s">
        <v>46</v>
      </c>
      <c r="F260" s="26">
        <v>200</v>
      </c>
      <c r="G260" s="26">
        <v>0.2</v>
      </c>
      <c r="H260" s="26">
        <v>0</v>
      </c>
      <c r="I260" s="26">
        <v>14</v>
      </c>
      <c r="J260" s="26">
        <v>28</v>
      </c>
      <c r="K260" s="27">
        <v>376</v>
      </c>
      <c r="L260" s="26">
        <v>1.94</v>
      </c>
    </row>
    <row r="261" spans="1:12" ht="15" x14ac:dyDescent="0.25">
      <c r="A261" s="21"/>
      <c r="B261" s="22"/>
      <c r="C261" s="23"/>
      <c r="D261" s="28" t="s">
        <v>25</v>
      </c>
      <c r="E261" s="25" t="s">
        <v>47</v>
      </c>
      <c r="F261" s="26">
        <v>60</v>
      </c>
      <c r="G261" s="26">
        <v>4.5999999999999996</v>
      </c>
      <c r="H261" s="26">
        <v>0.5</v>
      </c>
      <c r="I261" s="26">
        <v>29.5</v>
      </c>
      <c r="J261" s="26">
        <v>140.6</v>
      </c>
      <c r="K261" s="27" t="s">
        <v>48</v>
      </c>
      <c r="L261" s="26">
        <v>3.41</v>
      </c>
    </row>
    <row r="262" spans="1:12" ht="15" x14ac:dyDescent="0.25">
      <c r="A262" s="21"/>
      <c r="B262" s="22"/>
      <c r="C262" s="23"/>
      <c r="D262" s="28" t="s">
        <v>26</v>
      </c>
      <c r="E262" s="25"/>
      <c r="F262" s="26"/>
      <c r="G262" s="26"/>
      <c r="H262" s="26"/>
      <c r="I262" s="26"/>
      <c r="J262" s="26"/>
      <c r="K262" s="27"/>
      <c r="L262" s="26"/>
    </row>
    <row r="263" spans="1:12" ht="15" x14ac:dyDescent="0.25">
      <c r="A263" s="21"/>
      <c r="B263" s="22"/>
      <c r="C263" s="23"/>
      <c r="D263" s="53" t="s">
        <v>53</v>
      </c>
      <c r="E263" s="25" t="s">
        <v>60</v>
      </c>
      <c r="F263" s="26">
        <v>125</v>
      </c>
      <c r="G263" s="26">
        <v>7.4</v>
      </c>
      <c r="H263" s="26">
        <v>10</v>
      </c>
      <c r="I263" s="26">
        <v>74</v>
      </c>
      <c r="J263" s="26">
        <v>407</v>
      </c>
      <c r="K263" s="27"/>
      <c r="L263" s="26">
        <v>35</v>
      </c>
    </row>
    <row r="264" spans="1:12" ht="15" x14ac:dyDescent="0.25">
      <c r="A264" s="21"/>
      <c r="B264" s="22"/>
      <c r="C264" s="23"/>
      <c r="D264" s="24"/>
      <c r="E264" s="25"/>
      <c r="F264" s="26"/>
      <c r="G264" s="26"/>
      <c r="H264" s="26"/>
      <c r="I264" s="26"/>
      <c r="J264" s="26"/>
      <c r="K264" s="27"/>
      <c r="L264" s="26"/>
    </row>
    <row r="265" spans="1:12" ht="15" x14ac:dyDescent="0.25">
      <c r="A265" s="29"/>
      <c r="B265" s="30"/>
      <c r="C265" s="31"/>
      <c r="D265" s="32" t="s">
        <v>27</v>
      </c>
      <c r="E265" s="33"/>
      <c r="F265" s="34">
        <f>SUM(F258:F264)</f>
        <v>555</v>
      </c>
      <c r="G265" s="34">
        <f t="shared" ref="G265:J265" si="52">SUM(G258:G264)</f>
        <v>28.4</v>
      </c>
      <c r="H265" s="34">
        <f t="shared" si="52"/>
        <v>22.880000000000003</v>
      </c>
      <c r="I265" s="34">
        <f t="shared" si="52"/>
        <v>128.80000000000001</v>
      </c>
      <c r="J265" s="34">
        <f t="shared" si="52"/>
        <v>803.6</v>
      </c>
      <c r="K265" s="35"/>
      <c r="L265" s="34">
        <f>SUM(L258:L264)</f>
        <v>76.759999999999991</v>
      </c>
    </row>
    <row r="266" spans="1:12" ht="15" x14ac:dyDescent="0.25">
      <c r="A266" s="36">
        <f>A258</f>
        <v>1</v>
      </c>
      <c r="B266" s="37">
        <f>B258</f>
        <v>1</v>
      </c>
      <c r="C266" s="38" t="s">
        <v>28</v>
      </c>
      <c r="D266" s="39" t="s">
        <v>26</v>
      </c>
      <c r="E266" s="25"/>
      <c r="F266" s="26"/>
      <c r="G266" s="26"/>
      <c r="H266" s="26"/>
      <c r="I266" s="26"/>
      <c r="J266" s="26"/>
      <c r="K266" s="27"/>
      <c r="L266" s="26"/>
    </row>
    <row r="267" spans="1:12" ht="15" x14ac:dyDescent="0.25">
      <c r="A267" s="21"/>
      <c r="B267" s="22"/>
      <c r="C267" s="23"/>
      <c r="D267" s="24"/>
      <c r="E267" s="25"/>
      <c r="F267" s="26"/>
      <c r="G267" s="26"/>
      <c r="H267" s="26"/>
      <c r="I267" s="26"/>
      <c r="J267" s="26"/>
      <c r="K267" s="27"/>
      <c r="L267" s="26"/>
    </row>
    <row r="268" spans="1:12" ht="15" x14ac:dyDescent="0.25">
      <c r="A268" s="21"/>
      <c r="B268" s="22"/>
      <c r="C268" s="23"/>
      <c r="D268" s="24"/>
      <c r="E268" s="25"/>
      <c r="F268" s="26"/>
      <c r="G268" s="26"/>
      <c r="H268" s="26"/>
      <c r="I268" s="26"/>
      <c r="J268" s="26"/>
      <c r="K268" s="27"/>
      <c r="L268" s="26"/>
    </row>
    <row r="269" spans="1:12" ht="15" x14ac:dyDescent="0.25">
      <c r="A269" s="29"/>
      <c r="B269" s="30"/>
      <c r="C269" s="31"/>
      <c r="D269" s="32" t="s">
        <v>27</v>
      </c>
      <c r="E269" s="33"/>
      <c r="F269" s="34">
        <f>SUM(F266:F268)</f>
        <v>0</v>
      </c>
      <c r="G269" s="34">
        <f t="shared" ref="G269:J269" si="53">SUM(G266:G268)</f>
        <v>0</v>
      </c>
      <c r="H269" s="34">
        <f t="shared" si="53"/>
        <v>0</v>
      </c>
      <c r="I269" s="34">
        <f t="shared" si="53"/>
        <v>0</v>
      </c>
      <c r="J269" s="34">
        <f t="shared" si="53"/>
        <v>0</v>
      </c>
      <c r="K269" s="35"/>
      <c r="L269" s="34">
        <f>SUM(L266:L268)</f>
        <v>0</v>
      </c>
    </row>
    <row r="270" spans="1:12" ht="15" x14ac:dyDescent="0.25">
      <c r="A270" s="36">
        <f>A258</f>
        <v>1</v>
      </c>
      <c r="B270" s="37">
        <f>B258</f>
        <v>1</v>
      </c>
      <c r="C270" s="38" t="s">
        <v>29</v>
      </c>
      <c r="D270" s="28" t="s">
        <v>30</v>
      </c>
      <c r="E270" s="25"/>
      <c r="F270" s="26"/>
      <c r="G270" s="26"/>
      <c r="H270" s="26"/>
      <c r="I270" s="26"/>
      <c r="J270" s="26"/>
      <c r="K270" s="27"/>
      <c r="L270" s="26"/>
    </row>
    <row r="271" spans="1:12" ht="15" x14ac:dyDescent="0.25">
      <c r="A271" s="21"/>
      <c r="B271" s="22"/>
      <c r="C271" s="23"/>
      <c r="D271" s="28" t="s">
        <v>31</v>
      </c>
      <c r="E271" s="25"/>
      <c r="F271" s="26"/>
      <c r="G271" s="26"/>
      <c r="H271" s="26"/>
      <c r="I271" s="26"/>
      <c r="J271" s="26"/>
      <c r="K271" s="27"/>
      <c r="L271" s="26"/>
    </row>
    <row r="272" spans="1:12" ht="15" x14ac:dyDescent="0.25">
      <c r="A272" s="21"/>
      <c r="B272" s="22"/>
      <c r="C272" s="23"/>
      <c r="D272" s="28" t="s">
        <v>32</v>
      </c>
      <c r="E272" s="25"/>
      <c r="F272" s="26"/>
      <c r="G272" s="26"/>
      <c r="H272" s="26"/>
      <c r="I272" s="26"/>
      <c r="J272" s="26"/>
      <c r="K272" s="27"/>
      <c r="L272" s="26"/>
    </row>
    <row r="273" spans="1:12" ht="15" x14ac:dyDescent="0.25">
      <c r="A273" s="21"/>
      <c r="B273" s="22"/>
      <c r="C273" s="23"/>
      <c r="D273" s="28" t="s">
        <v>33</v>
      </c>
      <c r="E273" s="25"/>
      <c r="F273" s="26"/>
      <c r="G273" s="26"/>
      <c r="H273" s="26"/>
      <c r="I273" s="26"/>
      <c r="J273" s="26"/>
      <c r="K273" s="27"/>
      <c r="L273" s="26"/>
    </row>
    <row r="274" spans="1:12" ht="15" x14ac:dyDescent="0.25">
      <c r="A274" s="21"/>
      <c r="B274" s="22"/>
      <c r="C274" s="23"/>
      <c r="D274" s="28" t="s">
        <v>34</v>
      </c>
      <c r="E274" s="25"/>
      <c r="F274" s="26"/>
      <c r="G274" s="26"/>
      <c r="H274" s="26"/>
      <c r="I274" s="26"/>
      <c r="J274" s="26"/>
      <c r="K274" s="27"/>
      <c r="L274" s="26"/>
    </row>
    <row r="275" spans="1:12" ht="15" x14ac:dyDescent="0.25">
      <c r="A275" s="21"/>
      <c r="B275" s="22"/>
      <c r="C275" s="23"/>
      <c r="D275" s="28" t="s">
        <v>35</v>
      </c>
      <c r="E275" s="25"/>
      <c r="F275" s="26"/>
      <c r="G275" s="26"/>
      <c r="H275" s="26"/>
      <c r="I275" s="26"/>
      <c r="J275" s="26"/>
      <c r="K275" s="27"/>
      <c r="L275" s="26"/>
    </row>
    <row r="276" spans="1:12" ht="15" x14ac:dyDescent="0.25">
      <c r="A276" s="21"/>
      <c r="B276" s="22"/>
      <c r="C276" s="23"/>
      <c r="D276" s="28" t="s">
        <v>36</v>
      </c>
      <c r="E276" s="25"/>
      <c r="F276" s="26"/>
      <c r="G276" s="26"/>
      <c r="H276" s="26"/>
      <c r="I276" s="26"/>
      <c r="J276" s="26"/>
      <c r="K276" s="27"/>
      <c r="L276" s="26"/>
    </row>
    <row r="277" spans="1:12" ht="15" x14ac:dyDescent="0.25">
      <c r="A277" s="21"/>
      <c r="B277" s="22"/>
      <c r="C277" s="23"/>
      <c r="D277" s="24"/>
      <c r="E277" s="25"/>
      <c r="F277" s="26"/>
      <c r="G277" s="26"/>
      <c r="H277" s="26"/>
      <c r="I277" s="26"/>
      <c r="J277" s="26"/>
      <c r="K277" s="27"/>
      <c r="L277" s="26"/>
    </row>
    <row r="278" spans="1:12" ht="15" x14ac:dyDescent="0.25">
      <c r="A278" s="21"/>
      <c r="B278" s="22"/>
      <c r="C278" s="23"/>
      <c r="D278" s="24"/>
      <c r="E278" s="25"/>
      <c r="F278" s="26"/>
      <c r="G278" s="26"/>
      <c r="H278" s="26"/>
      <c r="I278" s="26"/>
      <c r="J278" s="26"/>
      <c r="K278" s="27"/>
      <c r="L278" s="26"/>
    </row>
    <row r="279" spans="1:12" ht="15" x14ac:dyDescent="0.25">
      <c r="A279" s="29"/>
      <c r="B279" s="30"/>
      <c r="C279" s="31"/>
      <c r="D279" s="32" t="s">
        <v>27</v>
      </c>
      <c r="E279" s="33"/>
      <c r="F279" s="34">
        <f>SUM(F270:F278)</f>
        <v>0</v>
      </c>
      <c r="G279" s="34">
        <f t="shared" ref="G279:J279" si="54">SUM(G270:G278)</f>
        <v>0</v>
      </c>
      <c r="H279" s="34">
        <f t="shared" si="54"/>
        <v>0</v>
      </c>
      <c r="I279" s="34">
        <f t="shared" si="54"/>
        <v>0</v>
      </c>
      <c r="J279" s="34">
        <f t="shared" si="54"/>
        <v>0</v>
      </c>
      <c r="K279" s="35"/>
      <c r="L279" s="34">
        <f>SUM(L270:L278)</f>
        <v>0</v>
      </c>
    </row>
    <row r="280" spans="1:12" ht="15" x14ac:dyDescent="0.25">
      <c r="A280" s="36">
        <f>A258</f>
        <v>1</v>
      </c>
      <c r="B280" s="37">
        <f>B258</f>
        <v>1</v>
      </c>
      <c r="C280" s="38" t="s">
        <v>37</v>
      </c>
      <c r="D280" s="39" t="s">
        <v>38</v>
      </c>
      <c r="E280" s="25"/>
      <c r="F280" s="26"/>
      <c r="G280" s="26"/>
      <c r="H280" s="26"/>
      <c r="I280" s="26"/>
      <c r="J280" s="26"/>
      <c r="K280" s="27"/>
      <c r="L280" s="26"/>
    </row>
    <row r="281" spans="1:12" ht="15" x14ac:dyDescent="0.25">
      <c r="A281" s="21"/>
      <c r="B281" s="22"/>
      <c r="C281" s="23"/>
      <c r="D281" s="39" t="s">
        <v>34</v>
      </c>
      <c r="E281" s="25"/>
      <c r="F281" s="26"/>
      <c r="G281" s="26"/>
      <c r="H281" s="26"/>
      <c r="I281" s="26"/>
      <c r="J281" s="26"/>
      <c r="K281" s="27"/>
      <c r="L281" s="26"/>
    </row>
    <row r="282" spans="1:12" ht="15" x14ac:dyDescent="0.25">
      <c r="A282" s="21"/>
      <c r="B282" s="22"/>
      <c r="C282" s="23"/>
      <c r="D282" s="24"/>
      <c r="E282" s="25"/>
      <c r="F282" s="26"/>
      <c r="G282" s="26"/>
      <c r="H282" s="26"/>
      <c r="I282" s="26"/>
      <c r="J282" s="26"/>
      <c r="K282" s="27"/>
      <c r="L282" s="26"/>
    </row>
    <row r="283" spans="1:12" ht="15" x14ac:dyDescent="0.25">
      <c r="A283" s="21"/>
      <c r="B283" s="22"/>
      <c r="C283" s="23"/>
      <c r="D283" s="24"/>
      <c r="E283" s="25"/>
      <c r="F283" s="26"/>
      <c r="G283" s="26"/>
      <c r="H283" s="26"/>
      <c r="I283" s="26"/>
      <c r="J283" s="26"/>
      <c r="K283" s="27"/>
      <c r="L283" s="26"/>
    </row>
    <row r="284" spans="1:12" ht="15" x14ac:dyDescent="0.25">
      <c r="A284" s="29"/>
      <c r="B284" s="30"/>
      <c r="C284" s="31"/>
      <c r="D284" s="32" t="s">
        <v>27</v>
      </c>
      <c r="E284" s="33"/>
      <c r="F284" s="34">
        <f>SUM(F280:F283)</f>
        <v>0</v>
      </c>
      <c r="G284" s="34">
        <f t="shared" ref="G284:J284" si="55">SUM(G280:G283)</f>
        <v>0</v>
      </c>
      <c r="H284" s="34">
        <f t="shared" si="55"/>
        <v>0</v>
      </c>
      <c r="I284" s="34">
        <f t="shared" si="55"/>
        <v>0</v>
      </c>
      <c r="J284" s="34">
        <f t="shared" si="55"/>
        <v>0</v>
      </c>
      <c r="K284" s="35"/>
      <c r="L284" s="34">
        <f>SUM(L280:L283)</f>
        <v>0</v>
      </c>
    </row>
    <row r="285" spans="1:12" ht="15" x14ac:dyDescent="0.25">
      <c r="A285" s="36">
        <f>A258</f>
        <v>1</v>
      </c>
      <c r="B285" s="37">
        <f>B258</f>
        <v>1</v>
      </c>
      <c r="C285" s="38" t="s">
        <v>39</v>
      </c>
      <c r="D285" s="28" t="s">
        <v>23</v>
      </c>
      <c r="E285" s="25"/>
      <c r="F285" s="26"/>
      <c r="G285" s="26"/>
      <c r="H285" s="26"/>
      <c r="I285" s="26"/>
      <c r="J285" s="26"/>
      <c r="K285" s="27"/>
      <c r="L285" s="26"/>
    </row>
    <row r="286" spans="1:12" ht="15" x14ac:dyDescent="0.25">
      <c r="A286" s="21"/>
      <c r="B286" s="22"/>
      <c r="C286" s="23"/>
      <c r="D286" s="28" t="s">
        <v>33</v>
      </c>
      <c r="E286" s="25"/>
      <c r="F286" s="26"/>
      <c r="G286" s="26"/>
      <c r="H286" s="26"/>
      <c r="I286" s="26"/>
      <c r="J286" s="26"/>
      <c r="K286" s="27"/>
      <c r="L286" s="26"/>
    </row>
    <row r="287" spans="1:12" ht="15" x14ac:dyDescent="0.25">
      <c r="A287" s="21"/>
      <c r="B287" s="22"/>
      <c r="C287" s="23"/>
      <c r="D287" s="28" t="s">
        <v>34</v>
      </c>
      <c r="E287" s="25"/>
      <c r="F287" s="26"/>
      <c r="G287" s="26"/>
      <c r="H287" s="26"/>
      <c r="I287" s="26"/>
      <c r="J287" s="26"/>
      <c r="K287" s="27"/>
      <c r="L287" s="26"/>
    </row>
    <row r="288" spans="1:12" ht="15" x14ac:dyDescent="0.25">
      <c r="A288" s="21"/>
      <c r="B288" s="22"/>
      <c r="C288" s="23"/>
      <c r="D288" s="28" t="s">
        <v>25</v>
      </c>
      <c r="E288" s="25"/>
      <c r="F288" s="26"/>
      <c r="G288" s="26"/>
      <c r="H288" s="26"/>
      <c r="I288" s="26"/>
      <c r="J288" s="26"/>
      <c r="K288" s="27"/>
      <c r="L288" s="26"/>
    </row>
    <row r="289" spans="1:12" ht="15" x14ac:dyDescent="0.25">
      <c r="A289" s="21"/>
      <c r="B289" s="22"/>
      <c r="C289" s="23"/>
      <c r="D289" s="24"/>
      <c r="E289" s="25"/>
      <c r="F289" s="26"/>
      <c r="G289" s="26"/>
      <c r="H289" s="26"/>
      <c r="I289" s="26"/>
      <c r="J289" s="26"/>
      <c r="K289" s="27"/>
      <c r="L289" s="26"/>
    </row>
    <row r="290" spans="1:12" ht="15" x14ac:dyDescent="0.25">
      <c r="A290" s="21"/>
      <c r="B290" s="22"/>
      <c r="C290" s="23"/>
      <c r="D290" s="24"/>
      <c r="E290" s="25"/>
      <c r="F290" s="26"/>
      <c r="G290" s="26"/>
      <c r="H290" s="26"/>
      <c r="I290" s="26"/>
      <c r="J290" s="26"/>
      <c r="K290" s="27"/>
      <c r="L290" s="26"/>
    </row>
    <row r="291" spans="1:12" ht="15" x14ac:dyDescent="0.25">
      <c r="A291" s="29"/>
      <c r="B291" s="30"/>
      <c r="C291" s="31"/>
      <c r="D291" s="32" t="s">
        <v>27</v>
      </c>
      <c r="E291" s="33"/>
      <c r="F291" s="34">
        <f>SUM(F285:F290)</f>
        <v>0</v>
      </c>
      <c r="G291" s="34">
        <f t="shared" ref="G291:J291" si="56">SUM(G285:G290)</f>
        <v>0</v>
      </c>
      <c r="H291" s="34">
        <f t="shared" si="56"/>
        <v>0</v>
      </c>
      <c r="I291" s="34">
        <f t="shared" si="56"/>
        <v>0</v>
      </c>
      <c r="J291" s="34">
        <f t="shared" si="56"/>
        <v>0</v>
      </c>
      <c r="K291" s="35"/>
      <c r="L291" s="34">
        <f t="shared" ref="L291" si="57">SUM(L285:L290)</f>
        <v>0</v>
      </c>
    </row>
    <row r="292" spans="1:12" ht="15" x14ac:dyDescent="0.25">
      <c r="A292" s="36">
        <f>A258</f>
        <v>1</v>
      </c>
      <c r="B292" s="37">
        <f>B258</f>
        <v>1</v>
      </c>
      <c r="C292" s="38" t="s">
        <v>40</v>
      </c>
      <c r="D292" s="39" t="s">
        <v>41</v>
      </c>
      <c r="E292" s="25"/>
      <c r="F292" s="26"/>
      <c r="G292" s="26"/>
      <c r="H292" s="26"/>
      <c r="I292" s="26"/>
      <c r="J292" s="26"/>
      <c r="K292" s="27"/>
      <c r="L292" s="26"/>
    </row>
    <row r="293" spans="1:12" ht="15" x14ac:dyDescent="0.25">
      <c r="A293" s="21"/>
      <c r="B293" s="22"/>
      <c r="C293" s="23"/>
      <c r="D293" s="39" t="s">
        <v>38</v>
      </c>
      <c r="E293" s="25"/>
      <c r="F293" s="26"/>
      <c r="G293" s="26"/>
      <c r="H293" s="26"/>
      <c r="I293" s="26"/>
      <c r="J293" s="26"/>
      <c r="K293" s="27"/>
      <c r="L293" s="26"/>
    </row>
    <row r="294" spans="1:12" ht="15" x14ac:dyDescent="0.25">
      <c r="A294" s="21"/>
      <c r="B294" s="22"/>
      <c r="C294" s="23"/>
      <c r="D294" s="39" t="s">
        <v>34</v>
      </c>
      <c r="E294" s="25"/>
      <c r="F294" s="26"/>
      <c r="G294" s="26"/>
      <c r="H294" s="26"/>
      <c r="I294" s="26"/>
      <c r="J294" s="26"/>
      <c r="K294" s="27"/>
      <c r="L294" s="26"/>
    </row>
    <row r="295" spans="1:12" ht="15" x14ac:dyDescent="0.25">
      <c r="A295" s="21"/>
      <c r="B295" s="22"/>
      <c r="C295" s="23"/>
      <c r="D295" s="39" t="s">
        <v>26</v>
      </c>
      <c r="E295" s="25"/>
      <c r="F295" s="26"/>
      <c r="G295" s="26"/>
      <c r="H295" s="26"/>
      <c r="I295" s="26"/>
      <c r="J295" s="26"/>
      <c r="K295" s="27"/>
      <c r="L295" s="26"/>
    </row>
    <row r="296" spans="1:12" ht="15" x14ac:dyDescent="0.25">
      <c r="A296" s="21"/>
      <c r="B296" s="22"/>
      <c r="C296" s="23"/>
      <c r="D296" s="24"/>
      <c r="E296" s="25"/>
      <c r="F296" s="26"/>
      <c r="G296" s="26"/>
      <c r="H296" s="26"/>
      <c r="I296" s="26"/>
      <c r="J296" s="26"/>
      <c r="K296" s="27"/>
      <c r="L296" s="26"/>
    </row>
    <row r="297" spans="1:12" ht="15" x14ac:dyDescent="0.25">
      <c r="A297" s="21"/>
      <c r="B297" s="22"/>
      <c r="C297" s="23"/>
      <c r="D297" s="24"/>
      <c r="E297" s="25"/>
      <c r="F297" s="26"/>
      <c r="G297" s="26"/>
      <c r="H297" s="26"/>
      <c r="I297" s="26"/>
      <c r="J297" s="26"/>
      <c r="K297" s="27"/>
      <c r="L297" s="26"/>
    </row>
    <row r="298" spans="1:12" ht="15" x14ac:dyDescent="0.25">
      <c r="A298" s="29"/>
      <c r="B298" s="30"/>
      <c r="C298" s="31"/>
      <c r="D298" s="40" t="s">
        <v>27</v>
      </c>
      <c r="E298" s="33"/>
      <c r="F298" s="34">
        <f>SUM(F292:F297)</f>
        <v>0</v>
      </c>
      <c r="G298" s="34">
        <f t="shared" ref="G298:J298" si="58">SUM(G292:G297)</f>
        <v>0</v>
      </c>
      <c r="H298" s="34">
        <f t="shared" si="58"/>
        <v>0</v>
      </c>
      <c r="I298" s="34">
        <f t="shared" si="58"/>
        <v>0</v>
      </c>
      <c r="J298" s="34">
        <f t="shared" si="58"/>
        <v>0</v>
      </c>
      <c r="K298" s="35"/>
      <c r="L298" s="34">
        <f t="shared" ref="L298" si="59">SUM(L292:L297)</f>
        <v>0</v>
      </c>
    </row>
    <row r="299" spans="1:12" ht="15.75" thickBot="1" x14ac:dyDescent="0.25">
      <c r="A299" s="41">
        <f>A258</f>
        <v>1</v>
      </c>
      <c r="B299" s="42">
        <f>B258</f>
        <v>1</v>
      </c>
      <c r="C299" s="54" t="s">
        <v>42</v>
      </c>
      <c r="D299" s="55"/>
      <c r="E299" s="43"/>
      <c r="F299" s="44">
        <f>F265+F269+F279+F284+F291+F298</f>
        <v>555</v>
      </c>
      <c r="G299" s="44">
        <f t="shared" ref="G299:J299" si="60">G265+G269+G279+G284+G291+G298</f>
        <v>28.4</v>
      </c>
      <c r="H299" s="44">
        <f t="shared" si="60"/>
        <v>22.880000000000003</v>
      </c>
      <c r="I299" s="44">
        <f t="shared" si="60"/>
        <v>128.80000000000001</v>
      </c>
      <c r="J299" s="44">
        <f t="shared" si="60"/>
        <v>803.6</v>
      </c>
      <c r="K299" s="44"/>
      <c r="L299" s="44">
        <f t="shared" ref="L299" si="61">L265+L269+L279+L284+L291+L298</f>
        <v>76.759999999999991</v>
      </c>
    </row>
    <row r="300" spans="1:12" ht="15" x14ac:dyDescent="0.25">
      <c r="A300" s="45">
        <v>1</v>
      </c>
      <c r="B300" s="22">
        <v>2</v>
      </c>
      <c r="C300" s="16" t="s">
        <v>22</v>
      </c>
      <c r="D300" s="17" t="s">
        <v>23</v>
      </c>
      <c r="E300" s="18" t="s">
        <v>62</v>
      </c>
      <c r="F300" s="19">
        <v>90</v>
      </c>
      <c r="G300" s="19">
        <v>5</v>
      </c>
      <c r="H300" s="19">
        <v>6</v>
      </c>
      <c r="I300" s="19">
        <v>4</v>
      </c>
      <c r="J300" s="19">
        <v>160</v>
      </c>
      <c r="K300" s="20">
        <v>286</v>
      </c>
      <c r="L300" s="19">
        <v>28.77</v>
      </c>
    </row>
    <row r="301" spans="1:12" ht="15" x14ac:dyDescent="0.25">
      <c r="A301" s="45"/>
      <c r="B301" s="22"/>
      <c r="C301" s="23"/>
      <c r="D301" s="51" t="s">
        <v>33</v>
      </c>
      <c r="E301" s="25" t="s">
        <v>87</v>
      </c>
      <c r="F301" s="26">
        <v>150</v>
      </c>
      <c r="G301" s="26">
        <v>6</v>
      </c>
      <c r="H301" s="26">
        <v>6</v>
      </c>
      <c r="I301" s="26">
        <v>25</v>
      </c>
      <c r="J301" s="26">
        <v>220</v>
      </c>
      <c r="K301" s="27">
        <v>172</v>
      </c>
      <c r="L301" s="26">
        <v>5.98</v>
      </c>
    </row>
    <row r="302" spans="1:12" ht="15" x14ac:dyDescent="0.25">
      <c r="A302" s="45"/>
      <c r="B302" s="22"/>
      <c r="C302" s="23"/>
      <c r="D302" s="28" t="s">
        <v>24</v>
      </c>
      <c r="E302" s="25" t="s">
        <v>59</v>
      </c>
      <c r="F302" s="26">
        <v>200</v>
      </c>
      <c r="G302" s="26"/>
      <c r="H302" s="26"/>
      <c r="I302" s="26">
        <v>10</v>
      </c>
      <c r="J302" s="26">
        <v>82</v>
      </c>
      <c r="K302" s="27">
        <v>376</v>
      </c>
      <c r="L302" s="26">
        <v>6.46</v>
      </c>
    </row>
    <row r="303" spans="1:12" ht="15" x14ac:dyDescent="0.25">
      <c r="A303" s="45"/>
      <c r="B303" s="22"/>
      <c r="C303" s="23"/>
      <c r="D303" s="28" t="s">
        <v>25</v>
      </c>
      <c r="E303" s="25" t="s">
        <v>47</v>
      </c>
      <c r="F303" s="26">
        <v>60</v>
      </c>
      <c r="G303" s="26">
        <v>4.5999999999999996</v>
      </c>
      <c r="H303" s="26">
        <v>0.5</v>
      </c>
      <c r="I303" s="26">
        <v>29.5</v>
      </c>
      <c r="J303" s="26">
        <v>140.6</v>
      </c>
      <c r="K303" s="27" t="s">
        <v>48</v>
      </c>
      <c r="L303" s="26">
        <v>2.8</v>
      </c>
    </row>
    <row r="304" spans="1:12" ht="15" x14ac:dyDescent="0.25">
      <c r="A304" s="45"/>
      <c r="B304" s="22"/>
      <c r="C304" s="23"/>
      <c r="D304" s="28" t="s">
        <v>26</v>
      </c>
      <c r="E304" s="25"/>
      <c r="F304" s="26"/>
      <c r="G304" s="26"/>
      <c r="H304" s="26"/>
      <c r="I304" s="26"/>
      <c r="J304" s="26"/>
      <c r="K304" s="27"/>
      <c r="L304" s="26"/>
    </row>
    <row r="305" spans="1:12" ht="15" x14ac:dyDescent="0.25">
      <c r="A305" s="45"/>
      <c r="B305" s="22"/>
      <c r="C305" s="23"/>
      <c r="D305" s="53" t="s">
        <v>53</v>
      </c>
      <c r="E305" s="25" t="s">
        <v>52</v>
      </c>
      <c r="F305" s="26">
        <v>100</v>
      </c>
      <c r="G305" s="26"/>
      <c r="H305" s="26"/>
      <c r="I305" s="26"/>
      <c r="J305" s="26"/>
      <c r="K305" s="27"/>
      <c r="L305" s="26">
        <v>26.88</v>
      </c>
    </row>
    <row r="306" spans="1:12" ht="15" x14ac:dyDescent="0.25">
      <c r="A306" s="45"/>
      <c r="B306" s="22"/>
      <c r="C306" s="23"/>
      <c r="D306" s="24"/>
      <c r="E306" s="25"/>
      <c r="F306" s="26"/>
      <c r="G306" s="26"/>
      <c r="H306" s="26"/>
      <c r="I306" s="26"/>
      <c r="J306" s="26"/>
      <c r="K306" s="27"/>
      <c r="L306" s="26"/>
    </row>
    <row r="307" spans="1:12" ht="15" x14ac:dyDescent="0.25">
      <c r="A307" s="46"/>
      <c r="B307" s="30"/>
      <c r="C307" s="31"/>
      <c r="D307" s="32" t="s">
        <v>27</v>
      </c>
      <c r="E307" s="33"/>
      <c r="F307" s="34">
        <f>SUM(F300:F306)</f>
        <v>600</v>
      </c>
      <c r="G307" s="34">
        <f t="shared" ref="G307:J307" si="62">SUM(G300:G306)</f>
        <v>15.6</v>
      </c>
      <c r="H307" s="34">
        <f t="shared" si="62"/>
        <v>12.5</v>
      </c>
      <c r="I307" s="34">
        <f t="shared" si="62"/>
        <v>68.5</v>
      </c>
      <c r="J307" s="34">
        <f t="shared" si="62"/>
        <v>602.6</v>
      </c>
      <c r="K307" s="35"/>
      <c r="L307" s="34">
        <f>SUM(L300:L306)</f>
        <v>70.89</v>
      </c>
    </row>
    <row r="308" spans="1:12" ht="15" x14ac:dyDescent="0.25">
      <c r="A308" s="37">
        <f>A300</f>
        <v>1</v>
      </c>
      <c r="B308" s="37">
        <f>B300</f>
        <v>2</v>
      </c>
      <c r="C308" s="38" t="s">
        <v>28</v>
      </c>
      <c r="D308" s="39" t="s">
        <v>26</v>
      </c>
      <c r="E308" s="25"/>
      <c r="F308" s="26"/>
      <c r="G308" s="26"/>
      <c r="H308" s="26"/>
      <c r="I308" s="26"/>
      <c r="J308" s="26"/>
      <c r="K308" s="27"/>
      <c r="L308" s="26"/>
    </row>
    <row r="309" spans="1:12" ht="15" x14ac:dyDescent="0.25">
      <c r="A309" s="45"/>
      <c r="B309" s="22"/>
      <c r="C309" s="23"/>
      <c r="D309" s="24"/>
      <c r="E309" s="25"/>
      <c r="F309" s="26"/>
      <c r="G309" s="26"/>
      <c r="H309" s="26"/>
      <c r="I309" s="26"/>
      <c r="J309" s="26"/>
      <c r="K309" s="27"/>
      <c r="L309" s="26"/>
    </row>
    <row r="310" spans="1:12" ht="15" x14ac:dyDescent="0.25">
      <c r="A310" s="45"/>
      <c r="B310" s="22"/>
      <c r="C310" s="23"/>
      <c r="D310" s="24"/>
      <c r="E310" s="25"/>
      <c r="F310" s="26"/>
      <c r="G310" s="26"/>
      <c r="H310" s="26"/>
      <c r="I310" s="26"/>
      <c r="J310" s="26"/>
      <c r="K310" s="27"/>
      <c r="L310" s="26"/>
    </row>
    <row r="311" spans="1:12" ht="15" x14ac:dyDescent="0.25">
      <c r="A311" s="46"/>
      <c r="B311" s="30"/>
      <c r="C311" s="31"/>
      <c r="D311" s="32" t="s">
        <v>27</v>
      </c>
      <c r="E311" s="33"/>
      <c r="F311" s="34">
        <f>SUM(F308:F310)</f>
        <v>0</v>
      </c>
      <c r="G311" s="34">
        <f t="shared" ref="G311:J311" si="63">SUM(G308:G310)</f>
        <v>0</v>
      </c>
      <c r="H311" s="34">
        <f t="shared" si="63"/>
        <v>0</v>
      </c>
      <c r="I311" s="34">
        <f t="shared" si="63"/>
        <v>0</v>
      </c>
      <c r="J311" s="34">
        <f t="shared" si="63"/>
        <v>0</v>
      </c>
      <c r="K311" s="35"/>
      <c r="L311" s="34">
        <f>SUM(L308:L310)</f>
        <v>0</v>
      </c>
    </row>
    <row r="312" spans="1:12" ht="15" x14ac:dyDescent="0.25">
      <c r="A312" s="37">
        <f>A300</f>
        <v>1</v>
      </c>
      <c r="B312" s="37">
        <f>B300</f>
        <v>2</v>
      </c>
      <c r="C312" s="38" t="s">
        <v>29</v>
      </c>
      <c r="D312" s="28" t="s">
        <v>30</v>
      </c>
      <c r="E312" s="25"/>
      <c r="F312" s="26"/>
      <c r="G312" s="26"/>
      <c r="H312" s="26"/>
      <c r="I312" s="26"/>
      <c r="J312" s="26"/>
      <c r="K312" s="27"/>
      <c r="L312" s="26"/>
    </row>
    <row r="313" spans="1:12" ht="15" x14ac:dyDescent="0.25">
      <c r="A313" s="45"/>
      <c r="B313" s="22"/>
      <c r="C313" s="23"/>
      <c r="D313" s="28" t="s">
        <v>31</v>
      </c>
      <c r="E313" s="25" t="s">
        <v>88</v>
      </c>
      <c r="F313" s="26">
        <v>220</v>
      </c>
      <c r="G313" s="26">
        <v>5.83</v>
      </c>
      <c r="H313" s="26">
        <v>4.5599999999999996</v>
      </c>
      <c r="I313" s="26">
        <v>13.59</v>
      </c>
      <c r="J313" s="26">
        <v>118.8</v>
      </c>
      <c r="K313" s="27">
        <v>209</v>
      </c>
      <c r="L313" s="26">
        <v>11.71</v>
      </c>
    </row>
    <row r="314" spans="1:12" ht="15" x14ac:dyDescent="0.25">
      <c r="A314" s="45"/>
      <c r="B314" s="22"/>
      <c r="C314" s="23"/>
      <c r="D314" s="28" t="s">
        <v>32</v>
      </c>
      <c r="E314" s="25" t="s">
        <v>89</v>
      </c>
      <c r="F314" s="26">
        <v>220</v>
      </c>
      <c r="G314" s="26">
        <v>3.7</v>
      </c>
      <c r="H314" s="26">
        <v>5.78</v>
      </c>
      <c r="I314" s="26">
        <v>19.670000000000002</v>
      </c>
      <c r="J314" s="26">
        <v>140.63999999999999</v>
      </c>
      <c r="K314" s="27">
        <v>183</v>
      </c>
      <c r="L314" s="26">
        <v>27.39</v>
      </c>
    </row>
    <row r="315" spans="1:12" ht="15" x14ac:dyDescent="0.25">
      <c r="A315" s="45"/>
      <c r="B315" s="22"/>
      <c r="C315" s="23"/>
      <c r="D315" s="28" t="s">
        <v>33</v>
      </c>
      <c r="E315" s="25"/>
      <c r="F315" s="26"/>
      <c r="G315" s="26"/>
      <c r="H315" s="26"/>
      <c r="I315" s="26"/>
      <c r="J315" s="26"/>
      <c r="K315" s="27"/>
      <c r="L315" s="26"/>
    </row>
    <row r="316" spans="1:12" ht="15" x14ac:dyDescent="0.25">
      <c r="A316" s="45"/>
      <c r="B316" s="22"/>
      <c r="C316" s="23"/>
      <c r="D316" s="28" t="s">
        <v>34</v>
      </c>
      <c r="E316" s="25" t="s">
        <v>57</v>
      </c>
      <c r="F316" s="26">
        <v>200</v>
      </c>
      <c r="G316" s="26"/>
      <c r="H316" s="26"/>
      <c r="I316" s="26">
        <v>10</v>
      </c>
      <c r="J316" s="26">
        <v>82</v>
      </c>
      <c r="K316" s="27">
        <v>376</v>
      </c>
      <c r="L316" s="26">
        <v>6.16</v>
      </c>
    </row>
    <row r="317" spans="1:12" ht="15" x14ac:dyDescent="0.25">
      <c r="A317" s="45"/>
      <c r="B317" s="22"/>
      <c r="C317" s="23"/>
      <c r="D317" s="28" t="s">
        <v>35</v>
      </c>
      <c r="E317" s="25" t="s">
        <v>47</v>
      </c>
      <c r="F317" s="26">
        <v>60</v>
      </c>
      <c r="G317" s="26">
        <v>4.5999999999999996</v>
      </c>
      <c r="H317" s="26">
        <v>0.5</v>
      </c>
      <c r="I317" s="26">
        <v>29.5</v>
      </c>
      <c r="J317" s="26">
        <v>140.6</v>
      </c>
      <c r="K317" s="27" t="s">
        <v>48</v>
      </c>
      <c r="L317" s="26">
        <v>3.68</v>
      </c>
    </row>
    <row r="318" spans="1:12" ht="15" x14ac:dyDescent="0.25">
      <c r="A318" s="45"/>
      <c r="B318" s="22"/>
      <c r="C318" s="23"/>
      <c r="D318" s="28" t="s">
        <v>36</v>
      </c>
      <c r="E318" s="25"/>
      <c r="F318" s="26"/>
      <c r="G318" s="26"/>
      <c r="H318" s="26"/>
      <c r="I318" s="26"/>
      <c r="J318" s="26"/>
      <c r="K318" s="27"/>
      <c r="L318" s="26"/>
    </row>
    <row r="319" spans="1:12" ht="15" x14ac:dyDescent="0.25">
      <c r="A319" s="45"/>
      <c r="B319" s="22"/>
      <c r="C319" s="23"/>
      <c r="D319" s="53" t="s">
        <v>53</v>
      </c>
      <c r="E319" s="25" t="s">
        <v>52</v>
      </c>
      <c r="F319" s="26">
        <v>100</v>
      </c>
      <c r="G319" s="26"/>
      <c r="H319" s="26"/>
      <c r="I319" s="26"/>
      <c r="J319" s="26"/>
      <c r="K319" s="27"/>
      <c r="L319" s="26">
        <v>28</v>
      </c>
    </row>
    <row r="320" spans="1:12" ht="15" x14ac:dyDescent="0.25">
      <c r="A320" s="45"/>
      <c r="B320" s="22"/>
      <c r="C320" s="23"/>
      <c r="D320" s="24"/>
      <c r="E320" s="25"/>
      <c r="F320" s="26"/>
      <c r="G320" s="26"/>
      <c r="H320" s="26"/>
      <c r="I320" s="26"/>
      <c r="J320" s="26"/>
      <c r="K320" s="27"/>
      <c r="L320" s="26"/>
    </row>
    <row r="321" spans="1:12" ht="15" x14ac:dyDescent="0.25">
      <c r="A321" s="46"/>
      <c r="B321" s="30"/>
      <c r="C321" s="31"/>
      <c r="D321" s="32" t="s">
        <v>27</v>
      </c>
      <c r="E321" s="33"/>
      <c r="F321" s="34">
        <f>SUM(F312:F320)</f>
        <v>800</v>
      </c>
      <c r="G321" s="34">
        <f t="shared" ref="G321:J321" si="64">SUM(G312:G320)</f>
        <v>14.13</v>
      </c>
      <c r="H321" s="34">
        <f t="shared" si="64"/>
        <v>10.84</v>
      </c>
      <c r="I321" s="34">
        <f t="shared" si="64"/>
        <v>72.760000000000005</v>
      </c>
      <c r="J321" s="34">
        <f t="shared" si="64"/>
        <v>482.03999999999996</v>
      </c>
      <c r="K321" s="35"/>
      <c r="L321" s="34">
        <f>SUM(L312:L320)</f>
        <v>76.94</v>
      </c>
    </row>
    <row r="322" spans="1:12" ht="15" x14ac:dyDescent="0.25">
      <c r="A322" s="37">
        <f>A300</f>
        <v>1</v>
      </c>
      <c r="B322" s="37">
        <f>B300</f>
        <v>2</v>
      </c>
      <c r="C322" s="38" t="s">
        <v>37</v>
      </c>
      <c r="D322" s="39" t="s">
        <v>38</v>
      </c>
      <c r="E322" s="25"/>
      <c r="F322" s="26"/>
      <c r="G322" s="26"/>
      <c r="H322" s="26"/>
      <c r="I322" s="26"/>
      <c r="J322" s="26"/>
      <c r="K322" s="27"/>
      <c r="L322" s="26"/>
    </row>
    <row r="323" spans="1:12" ht="15" x14ac:dyDescent="0.25">
      <c r="A323" s="45"/>
      <c r="B323" s="22"/>
      <c r="C323" s="23"/>
      <c r="D323" s="39" t="s">
        <v>34</v>
      </c>
      <c r="E323" s="25"/>
      <c r="F323" s="26"/>
      <c r="G323" s="26"/>
      <c r="H323" s="26"/>
      <c r="I323" s="26"/>
      <c r="J323" s="26"/>
      <c r="K323" s="27"/>
      <c r="L323" s="26"/>
    </row>
    <row r="324" spans="1:12" ht="15" x14ac:dyDescent="0.25">
      <c r="A324" s="45"/>
      <c r="B324" s="22"/>
      <c r="C324" s="23"/>
      <c r="D324" s="24"/>
      <c r="E324" s="25"/>
      <c r="F324" s="26"/>
      <c r="G324" s="26"/>
      <c r="H324" s="26"/>
      <c r="I324" s="26"/>
      <c r="J324" s="26"/>
      <c r="K324" s="27"/>
      <c r="L324" s="26"/>
    </row>
    <row r="325" spans="1:12" ht="15" x14ac:dyDescent="0.25">
      <c r="A325" s="45"/>
      <c r="B325" s="22"/>
      <c r="C325" s="23"/>
      <c r="D325" s="24"/>
      <c r="E325" s="25"/>
      <c r="F325" s="26"/>
      <c r="G325" s="26"/>
      <c r="H325" s="26"/>
      <c r="I325" s="26"/>
      <c r="J325" s="26"/>
      <c r="K325" s="27"/>
      <c r="L325" s="26"/>
    </row>
    <row r="326" spans="1:12" ht="15" x14ac:dyDescent="0.25">
      <c r="A326" s="46"/>
      <c r="B326" s="30"/>
      <c r="C326" s="31"/>
      <c r="D326" s="32" t="s">
        <v>27</v>
      </c>
      <c r="E326" s="33"/>
      <c r="F326" s="34">
        <f>SUM(F322:F325)</f>
        <v>0</v>
      </c>
      <c r="G326" s="34">
        <f t="shared" ref="G326:J326" si="65">SUM(G322:G325)</f>
        <v>0</v>
      </c>
      <c r="H326" s="34">
        <f t="shared" si="65"/>
        <v>0</v>
      </c>
      <c r="I326" s="34">
        <f t="shared" si="65"/>
        <v>0</v>
      </c>
      <c r="J326" s="34">
        <f t="shared" si="65"/>
        <v>0</v>
      </c>
      <c r="K326" s="35"/>
      <c r="L326" s="34">
        <f>SUM(L322:L325)</f>
        <v>0</v>
      </c>
    </row>
    <row r="327" spans="1:12" ht="15" x14ac:dyDescent="0.25">
      <c r="A327" s="37">
        <f>A300</f>
        <v>1</v>
      </c>
      <c r="B327" s="37">
        <f>B300</f>
        <v>2</v>
      </c>
      <c r="C327" s="38" t="s">
        <v>39</v>
      </c>
      <c r="D327" s="28" t="s">
        <v>23</v>
      </c>
      <c r="E327" s="25"/>
      <c r="F327" s="26"/>
      <c r="G327" s="26"/>
      <c r="H327" s="26"/>
      <c r="I327" s="26"/>
      <c r="J327" s="26"/>
      <c r="K327" s="27"/>
      <c r="L327" s="26"/>
    </row>
    <row r="328" spans="1:12" ht="15" x14ac:dyDescent="0.25">
      <c r="A328" s="45"/>
      <c r="B328" s="22"/>
      <c r="C328" s="23"/>
      <c r="D328" s="28" t="s">
        <v>33</v>
      </c>
      <c r="E328" s="25"/>
      <c r="F328" s="26"/>
      <c r="G328" s="26"/>
      <c r="H328" s="26"/>
      <c r="I328" s="26"/>
      <c r="J328" s="26"/>
      <c r="K328" s="27"/>
      <c r="L328" s="26"/>
    </row>
    <row r="329" spans="1:12" ht="15" x14ac:dyDescent="0.25">
      <c r="A329" s="45"/>
      <c r="B329" s="22"/>
      <c r="C329" s="23"/>
      <c r="D329" s="28" t="s">
        <v>34</v>
      </c>
      <c r="E329" s="25"/>
      <c r="F329" s="26"/>
      <c r="G329" s="26"/>
      <c r="H329" s="26"/>
      <c r="I329" s="26"/>
      <c r="J329" s="26"/>
      <c r="K329" s="27"/>
      <c r="L329" s="26"/>
    </row>
    <row r="330" spans="1:12" ht="15" x14ac:dyDescent="0.25">
      <c r="A330" s="45"/>
      <c r="B330" s="22"/>
      <c r="C330" s="23"/>
      <c r="D330" s="28" t="s">
        <v>25</v>
      </c>
      <c r="E330" s="25"/>
      <c r="F330" s="26"/>
      <c r="G330" s="26"/>
      <c r="H330" s="26"/>
      <c r="I330" s="26"/>
      <c r="J330" s="26"/>
      <c r="K330" s="27"/>
      <c r="L330" s="26"/>
    </row>
    <row r="331" spans="1:12" ht="15" x14ac:dyDescent="0.25">
      <c r="A331" s="45"/>
      <c r="B331" s="22"/>
      <c r="C331" s="23"/>
      <c r="D331" s="24"/>
      <c r="E331" s="25"/>
      <c r="F331" s="26"/>
      <c r="G331" s="26"/>
      <c r="H331" s="26"/>
      <c r="I331" s="26"/>
      <c r="J331" s="26"/>
      <c r="K331" s="27"/>
      <c r="L331" s="26"/>
    </row>
    <row r="332" spans="1:12" ht="15" x14ac:dyDescent="0.25">
      <c r="A332" s="45"/>
      <c r="B332" s="22"/>
      <c r="C332" s="23"/>
      <c r="D332" s="24"/>
      <c r="E332" s="25"/>
      <c r="F332" s="26"/>
      <c r="G332" s="26"/>
      <c r="H332" s="26"/>
      <c r="I332" s="26"/>
      <c r="J332" s="26"/>
      <c r="K332" s="27"/>
      <c r="L332" s="26"/>
    </row>
    <row r="333" spans="1:12" ht="15" x14ac:dyDescent="0.25">
      <c r="A333" s="46"/>
      <c r="B333" s="30"/>
      <c r="C333" s="31"/>
      <c r="D333" s="32" t="s">
        <v>27</v>
      </c>
      <c r="E333" s="33"/>
      <c r="F333" s="34">
        <f>SUM(F327:F332)</f>
        <v>0</v>
      </c>
      <c r="G333" s="34">
        <f t="shared" ref="G333:J333" si="66">SUM(G327:G332)</f>
        <v>0</v>
      </c>
      <c r="H333" s="34">
        <f t="shared" si="66"/>
        <v>0</v>
      </c>
      <c r="I333" s="34">
        <f t="shared" si="66"/>
        <v>0</v>
      </c>
      <c r="J333" s="34">
        <f t="shared" si="66"/>
        <v>0</v>
      </c>
      <c r="K333" s="35"/>
      <c r="L333" s="34">
        <f t="shared" ref="L333" si="67">SUM(L327:L332)</f>
        <v>0</v>
      </c>
    </row>
    <row r="334" spans="1:12" ht="15" x14ac:dyDescent="0.25">
      <c r="A334" s="37">
        <f>A300</f>
        <v>1</v>
      </c>
      <c r="B334" s="37">
        <f>B300</f>
        <v>2</v>
      </c>
      <c r="C334" s="38" t="s">
        <v>40</v>
      </c>
      <c r="D334" s="39" t="s">
        <v>41</v>
      </c>
      <c r="E334" s="25"/>
      <c r="F334" s="26"/>
      <c r="G334" s="26"/>
      <c r="H334" s="26"/>
      <c r="I334" s="26"/>
      <c r="J334" s="26"/>
      <c r="K334" s="27"/>
      <c r="L334" s="26"/>
    </row>
    <row r="335" spans="1:12" ht="15" x14ac:dyDescent="0.25">
      <c r="A335" s="45"/>
      <c r="B335" s="22"/>
      <c r="C335" s="23"/>
      <c r="D335" s="39" t="s">
        <v>38</v>
      </c>
      <c r="E335" s="25"/>
      <c r="F335" s="26"/>
      <c r="G335" s="26"/>
      <c r="H335" s="26"/>
      <c r="I335" s="26"/>
      <c r="J335" s="26"/>
      <c r="K335" s="27"/>
      <c r="L335" s="26"/>
    </row>
    <row r="336" spans="1:12" ht="15" x14ac:dyDescent="0.25">
      <c r="A336" s="45"/>
      <c r="B336" s="22"/>
      <c r="C336" s="23"/>
      <c r="D336" s="39" t="s">
        <v>34</v>
      </c>
      <c r="E336" s="25"/>
      <c r="F336" s="26"/>
      <c r="G336" s="26"/>
      <c r="H336" s="26"/>
      <c r="I336" s="26"/>
      <c r="J336" s="26"/>
      <c r="K336" s="27"/>
      <c r="L336" s="26"/>
    </row>
    <row r="337" spans="1:12" ht="15" x14ac:dyDescent="0.25">
      <c r="A337" s="45"/>
      <c r="B337" s="22"/>
      <c r="C337" s="23"/>
      <c r="D337" s="39" t="s">
        <v>26</v>
      </c>
      <c r="E337" s="25"/>
      <c r="F337" s="26"/>
      <c r="G337" s="26"/>
      <c r="H337" s="26"/>
      <c r="I337" s="26"/>
      <c r="J337" s="26"/>
      <c r="K337" s="27"/>
      <c r="L337" s="26"/>
    </row>
    <row r="338" spans="1:12" ht="15" x14ac:dyDescent="0.25">
      <c r="A338" s="45"/>
      <c r="B338" s="22"/>
      <c r="C338" s="23"/>
      <c r="D338" s="24"/>
      <c r="E338" s="25"/>
      <c r="F338" s="26"/>
      <c r="G338" s="26"/>
      <c r="H338" s="26"/>
      <c r="I338" s="26"/>
      <c r="J338" s="26"/>
      <c r="K338" s="27"/>
      <c r="L338" s="26"/>
    </row>
    <row r="339" spans="1:12" ht="15" x14ac:dyDescent="0.25">
      <c r="A339" s="45"/>
      <c r="B339" s="22"/>
      <c r="C339" s="23"/>
      <c r="D339" s="24"/>
      <c r="E339" s="25"/>
      <c r="F339" s="26"/>
      <c r="G339" s="26"/>
      <c r="H339" s="26"/>
      <c r="I339" s="26"/>
      <c r="J339" s="26"/>
      <c r="K339" s="27"/>
      <c r="L339" s="26"/>
    </row>
    <row r="340" spans="1:12" ht="15" x14ac:dyDescent="0.25">
      <c r="A340" s="46"/>
      <c r="B340" s="30"/>
      <c r="C340" s="31"/>
      <c r="D340" s="40" t="s">
        <v>27</v>
      </c>
      <c r="E340" s="33"/>
      <c r="F340" s="34">
        <f>SUM(F334:F339)</f>
        <v>0</v>
      </c>
      <c r="G340" s="34">
        <f t="shared" ref="G340:J340" si="68">SUM(G334:G339)</f>
        <v>0</v>
      </c>
      <c r="H340" s="34">
        <f t="shared" si="68"/>
        <v>0</v>
      </c>
      <c r="I340" s="34">
        <f t="shared" si="68"/>
        <v>0</v>
      </c>
      <c r="J340" s="34">
        <f t="shared" si="68"/>
        <v>0</v>
      </c>
      <c r="K340" s="35"/>
      <c r="L340" s="34">
        <f t="shared" ref="L340" si="69">SUM(L334:L339)</f>
        <v>0</v>
      </c>
    </row>
    <row r="341" spans="1:12" ht="15.75" thickBot="1" x14ac:dyDescent="0.25">
      <c r="A341" s="47">
        <f>A300</f>
        <v>1</v>
      </c>
      <c r="B341" s="47">
        <f>B300</f>
        <v>2</v>
      </c>
      <c r="C341" s="54" t="s">
        <v>42</v>
      </c>
      <c r="D341" s="55"/>
      <c r="E341" s="43"/>
      <c r="F341" s="44">
        <f>F307+F311+F321+F326+F333+F340</f>
        <v>1400</v>
      </c>
      <c r="G341" s="44">
        <f t="shared" ref="G341:J341" si="70">G307+G311+G321+G326+G333+G340</f>
        <v>29.73</v>
      </c>
      <c r="H341" s="44">
        <f t="shared" si="70"/>
        <v>23.34</v>
      </c>
      <c r="I341" s="44">
        <f t="shared" si="70"/>
        <v>141.26</v>
      </c>
      <c r="J341" s="44">
        <f t="shared" si="70"/>
        <v>1084.6399999999999</v>
      </c>
      <c r="K341" s="44"/>
      <c r="L341" s="44">
        <f t="shared" ref="L341" si="71">L307+L311+L321+L326+L333+L340</f>
        <v>147.82999999999998</v>
      </c>
    </row>
    <row r="342" spans="1:12" ht="15" x14ac:dyDescent="0.25">
      <c r="A342" s="14">
        <v>1</v>
      </c>
      <c r="B342" s="15">
        <v>3</v>
      </c>
      <c r="C342" s="16" t="s">
        <v>22</v>
      </c>
      <c r="D342" s="17" t="s">
        <v>23</v>
      </c>
      <c r="E342" s="18" t="s">
        <v>90</v>
      </c>
      <c r="F342" s="19">
        <v>200</v>
      </c>
      <c r="G342" s="19">
        <v>4.82</v>
      </c>
      <c r="H342" s="19">
        <v>1.02</v>
      </c>
      <c r="I342" s="19">
        <v>16.829999999999998</v>
      </c>
      <c r="J342" s="19">
        <v>132.4</v>
      </c>
      <c r="K342" s="20">
        <v>94</v>
      </c>
      <c r="L342" s="19">
        <v>16.79</v>
      </c>
    </row>
    <row r="343" spans="1:12" ht="15" x14ac:dyDescent="0.25">
      <c r="A343" s="21"/>
      <c r="B343" s="22"/>
      <c r="C343" s="23"/>
      <c r="D343" s="24"/>
      <c r="E343" s="25"/>
      <c r="F343" s="26"/>
      <c r="G343" s="26"/>
      <c r="H343" s="26"/>
      <c r="I343" s="26"/>
      <c r="J343" s="26"/>
      <c r="K343" s="27"/>
      <c r="L343" s="26"/>
    </row>
    <row r="344" spans="1:12" ht="15" x14ac:dyDescent="0.25">
      <c r="A344" s="21"/>
      <c r="B344" s="22"/>
      <c r="C344" s="23"/>
      <c r="D344" s="28" t="s">
        <v>24</v>
      </c>
      <c r="E344" s="25" t="s">
        <v>46</v>
      </c>
      <c r="F344" s="26">
        <v>200</v>
      </c>
      <c r="G344" s="26">
        <v>0.2</v>
      </c>
      <c r="H344" s="26">
        <v>0</v>
      </c>
      <c r="I344" s="26">
        <v>14</v>
      </c>
      <c r="J344" s="26">
        <v>28</v>
      </c>
      <c r="K344" s="27">
        <v>376</v>
      </c>
      <c r="L344" s="26">
        <v>2</v>
      </c>
    </row>
    <row r="345" spans="1:12" ht="15" x14ac:dyDescent="0.25">
      <c r="A345" s="21"/>
      <c r="B345" s="22"/>
      <c r="C345" s="23"/>
      <c r="D345" s="28" t="s">
        <v>25</v>
      </c>
      <c r="E345" s="25" t="s">
        <v>47</v>
      </c>
      <c r="F345" s="26">
        <v>30</v>
      </c>
      <c r="G345" s="26">
        <v>2.2999999999999998</v>
      </c>
      <c r="H345" s="26">
        <v>0.2</v>
      </c>
      <c r="I345" s="26">
        <v>14.8</v>
      </c>
      <c r="J345" s="26">
        <v>70.3</v>
      </c>
      <c r="K345" s="27" t="s">
        <v>48</v>
      </c>
      <c r="L345" s="26">
        <v>3.5</v>
      </c>
    </row>
    <row r="346" spans="1:12" ht="15" x14ac:dyDescent="0.25">
      <c r="A346" s="21"/>
      <c r="B346" s="22"/>
      <c r="C346" s="23"/>
      <c r="D346" s="28" t="s">
        <v>26</v>
      </c>
      <c r="E346" s="25"/>
      <c r="F346" s="26"/>
      <c r="G346" s="26"/>
      <c r="H346" s="26"/>
      <c r="I346" s="26"/>
      <c r="J346" s="26"/>
      <c r="K346" s="27"/>
      <c r="L346" s="26"/>
    </row>
    <row r="347" spans="1:12" ht="15" x14ac:dyDescent="0.25">
      <c r="A347" s="21"/>
      <c r="B347" s="22"/>
      <c r="C347" s="23"/>
      <c r="D347" s="53" t="s">
        <v>53</v>
      </c>
      <c r="E347" s="25" t="s">
        <v>60</v>
      </c>
      <c r="F347" s="26">
        <v>125</v>
      </c>
      <c r="G347" s="26">
        <v>2.0710000000000002</v>
      </c>
      <c r="H347" s="26">
        <v>1.925</v>
      </c>
      <c r="I347" s="26">
        <v>14.7</v>
      </c>
      <c r="J347" s="26">
        <v>82.16</v>
      </c>
      <c r="K347" s="27"/>
      <c r="L347" s="26">
        <v>35</v>
      </c>
    </row>
    <row r="348" spans="1:12" ht="15" x14ac:dyDescent="0.25">
      <c r="A348" s="21"/>
      <c r="B348" s="22"/>
      <c r="C348" s="23"/>
      <c r="D348" s="24"/>
      <c r="E348" s="25" t="s">
        <v>91</v>
      </c>
      <c r="F348" s="26">
        <v>50</v>
      </c>
      <c r="G348" s="26"/>
      <c r="H348" s="26"/>
      <c r="I348" s="26"/>
      <c r="J348" s="26"/>
      <c r="K348" s="27"/>
      <c r="L348" s="26">
        <v>15.56</v>
      </c>
    </row>
    <row r="349" spans="1:12" ht="15" x14ac:dyDescent="0.25">
      <c r="A349" s="29"/>
      <c r="B349" s="30"/>
      <c r="C349" s="31"/>
      <c r="D349" s="32" t="s">
        <v>27</v>
      </c>
      <c r="E349" s="33"/>
      <c r="F349" s="34">
        <f>SUM(F342:F348)</f>
        <v>605</v>
      </c>
      <c r="G349" s="34">
        <f t="shared" ref="G349:J349" si="72">SUM(G342:G348)</f>
        <v>9.391</v>
      </c>
      <c r="H349" s="34">
        <f t="shared" si="72"/>
        <v>3.145</v>
      </c>
      <c r="I349" s="34">
        <f t="shared" si="72"/>
        <v>60.33</v>
      </c>
      <c r="J349" s="34">
        <f t="shared" si="72"/>
        <v>312.86</v>
      </c>
      <c r="K349" s="35"/>
      <c r="L349" s="34">
        <f>SUM(L342:L348)</f>
        <v>72.849999999999994</v>
      </c>
    </row>
    <row r="350" spans="1:12" ht="15" x14ac:dyDescent="0.25">
      <c r="A350" s="36">
        <f>A342</f>
        <v>1</v>
      </c>
      <c r="B350" s="37">
        <f>B342</f>
        <v>3</v>
      </c>
      <c r="C350" s="38" t="s">
        <v>28</v>
      </c>
      <c r="D350" s="39" t="s">
        <v>26</v>
      </c>
      <c r="E350" s="25"/>
      <c r="F350" s="26"/>
      <c r="G350" s="26"/>
      <c r="H350" s="26"/>
      <c r="I350" s="26"/>
      <c r="J350" s="26"/>
      <c r="K350" s="27"/>
      <c r="L350" s="26"/>
    </row>
    <row r="351" spans="1:12" ht="15" x14ac:dyDescent="0.25">
      <c r="A351" s="21"/>
      <c r="B351" s="22"/>
      <c r="C351" s="23"/>
      <c r="D351" s="24"/>
      <c r="E351" s="25"/>
      <c r="F351" s="26"/>
      <c r="G351" s="26"/>
      <c r="H351" s="26"/>
      <c r="I351" s="26"/>
      <c r="J351" s="26"/>
      <c r="K351" s="27"/>
      <c r="L351" s="26"/>
    </row>
    <row r="352" spans="1:12" ht="15" x14ac:dyDescent="0.25">
      <c r="A352" s="21"/>
      <c r="B352" s="22"/>
      <c r="C352" s="23"/>
      <c r="D352" s="24"/>
      <c r="E352" s="25"/>
      <c r="F352" s="26"/>
      <c r="G352" s="26"/>
      <c r="H352" s="26"/>
      <c r="I352" s="26"/>
      <c r="J352" s="26"/>
      <c r="K352" s="27"/>
      <c r="L352" s="26"/>
    </row>
    <row r="353" spans="1:12" ht="15" x14ac:dyDescent="0.25">
      <c r="A353" s="29"/>
      <c r="B353" s="30"/>
      <c r="C353" s="31"/>
      <c r="D353" s="32" t="s">
        <v>27</v>
      </c>
      <c r="E353" s="33"/>
      <c r="F353" s="34">
        <f>SUM(F350:F352)</f>
        <v>0</v>
      </c>
      <c r="G353" s="34">
        <f t="shared" ref="G353:J353" si="73">SUM(G350:G352)</f>
        <v>0</v>
      </c>
      <c r="H353" s="34">
        <f t="shared" si="73"/>
        <v>0</v>
      </c>
      <c r="I353" s="34">
        <f t="shared" si="73"/>
        <v>0</v>
      </c>
      <c r="J353" s="34">
        <f t="shared" si="73"/>
        <v>0</v>
      </c>
      <c r="K353" s="35"/>
      <c r="L353" s="34">
        <f>SUM(L350:L352)</f>
        <v>0</v>
      </c>
    </row>
    <row r="354" spans="1:12" ht="15" x14ac:dyDescent="0.25">
      <c r="A354" s="36">
        <f>A342</f>
        <v>1</v>
      </c>
      <c r="B354" s="37">
        <f>B342</f>
        <v>3</v>
      </c>
      <c r="C354" s="38" t="s">
        <v>29</v>
      </c>
      <c r="D354" s="28" t="s">
        <v>30</v>
      </c>
      <c r="E354" s="25"/>
      <c r="F354" s="26"/>
      <c r="G354" s="26"/>
      <c r="H354" s="26"/>
      <c r="I354" s="26"/>
      <c r="J354" s="26"/>
      <c r="K354" s="27"/>
      <c r="L354" s="26"/>
    </row>
    <row r="355" spans="1:12" ht="15" x14ac:dyDescent="0.25">
      <c r="A355" s="21"/>
      <c r="B355" s="22"/>
      <c r="C355" s="23"/>
      <c r="D355" s="28" t="s">
        <v>31</v>
      </c>
      <c r="E355" s="25" t="s">
        <v>61</v>
      </c>
      <c r="F355" s="26">
        <v>250</v>
      </c>
      <c r="G355" s="26">
        <v>8</v>
      </c>
      <c r="H355" s="26">
        <v>2</v>
      </c>
      <c r="I355" s="26">
        <v>23</v>
      </c>
      <c r="J355" s="26">
        <v>140</v>
      </c>
      <c r="K355" s="27">
        <v>214</v>
      </c>
      <c r="L355" s="26">
        <v>4.83</v>
      </c>
    </row>
    <row r="356" spans="1:12" ht="15" x14ac:dyDescent="0.25">
      <c r="A356" s="21"/>
      <c r="B356" s="22"/>
      <c r="C356" s="23"/>
      <c r="D356" s="28" t="s">
        <v>32</v>
      </c>
      <c r="E356" s="25" t="s">
        <v>92</v>
      </c>
      <c r="F356" s="26">
        <v>160</v>
      </c>
      <c r="G356" s="26">
        <v>2.3199999999999998</v>
      </c>
      <c r="H356" s="26">
        <v>3.96</v>
      </c>
      <c r="I356" s="26">
        <v>28.97</v>
      </c>
      <c r="J356" s="26">
        <v>161</v>
      </c>
      <c r="K356" s="27">
        <v>168</v>
      </c>
      <c r="L356" s="26">
        <v>19.97</v>
      </c>
    </row>
    <row r="357" spans="1:12" ht="15" x14ac:dyDescent="0.25">
      <c r="A357" s="21"/>
      <c r="B357" s="22"/>
      <c r="C357" s="23"/>
      <c r="D357" s="28" t="s">
        <v>33</v>
      </c>
      <c r="E357" s="25"/>
      <c r="F357" s="26"/>
      <c r="G357" s="26"/>
      <c r="H357" s="26"/>
      <c r="I357" s="26"/>
      <c r="J357" s="26"/>
      <c r="K357" s="27"/>
      <c r="L357" s="26"/>
    </row>
    <row r="358" spans="1:12" ht="15" x14ac:dyDescent="0.25">
      <c r="A358" s="21"/>
      <c r="B358" s="22"/>
      <c r="C358" s="23"/>
      <c r="D358" s="28" t="s">
        <v>34</v>
      </c>
      <c r="E358" s="25" t="s">
        <v>66</v>
      </c>
      <c r="F358" s="26">
        <v>200</v>
      </c>
      <c r="G358" s="26">
        <v>4</v>
      </c>
      <c r="H358" s="26">
        <v>5</v>
      </c>
      <c r="I358" s="26">
        <v>18</v>
      </c>
      <c r="J358" s="26">
        <v>123</v>
      </c>
      <c r="K358" s="27">
        <v>397</v>
      </c>
      <c r="L358" s="26">
        <v>14.53</v>
      </c>
    </row>
    <row r="359" spans="1:12" ht="15" x14ac:dyDescent="0.25">
      <c r="A359" s="21"/>
      <c r="B359" s="22"/>
      <c r="C359" s="23"/>
      <c r="D359" s="28" t="s">
        <v>35</v>
      </c>
      <c r="E359" s="25" t="s">
        <v>47</v>
      </c>
      <c r="F359" s="26">
        <v>60</v>
      </c>
      <c r="G359" s="26">
        <v>4.5999999999999996</v>
      </c>
      <c r="H359" s="26">
        <v>0.5</v>
      </c>
      <c r="I359" s="26">
        <v>29.5</v>
      </c>
      <c r="J359" s="26">
        <v>140.6</v>
      </c>
      <c r="K359" s="27" t="s">
        <v>48</v>
      </c>
      <c r="L359" s="26">
        <v>3.13</v>
      </c>
    </row>
    <row r="360" spans="1:12" ht="15" x14ac:dyDescent="0.25">
      <c r="A360" s="21"/>
      <c r="B360" s="22"/>
      <c r="C360" s="23"/>
      <c r="D360" s="28" t="s">
        <v>36</v>
      </c>
      <c r="E360" s="25"/>
      <c r="F360" s="26"/>
      <c r="G360" s="26"/>
      <c r="H360" s="26"/>
      <c r="I360" s="26"/>
      <c r="J360" s="26"/>
      <c r="K360" s="27"/>
      <c r="L360" s="26"/>
    </row>
    <row r="361" spans="1:12" ht="15" x14ac:dyDescent="0.25">
      <c r="A361" s="21"/>
      <c r="B361" s="22"/>
      <c r="C361" s="23"/>
      <c r="D361" s="53" t="s">
        <v>53</v>
      </c>
      <c r="E361" s="25" t="s">
        <v>60</v>
      </c>
      <c r="F361" s="26">
        <v>125</v>
      </c>
      <c r="G361" s="26">
        <v>2.0710000000000002</v>
      </c>
      <c r="H361" s="26">
        <v>1.925</v>
      </c>
      <c r="I361" s="26">
        <v>14.7</v>
      </c>
      <c r="J361" s="26">
        <v>82.16</v>
      </c>
      <c r="K361" s="27"/>
      <c r="L361" s="26">
        <v>35</v>
      </c>
    </row>
    <row r="362" spans="1:12" ht="15" x14ac:dyDescent="0.25">
      <c r="A362" s="21"/>
      <c r="B362" s="22"/>
      <c r="C362" s="23"/>
      <c r="D362" s="24"/>
      <c r="E362" s="25"/>
      <c r="F362" s="26"/>
      <c r="G362" s="26"/>
      <c r="H362" s="26"/>
      <c r="I362" s="26"/>
      <c r="J362" s="26"/>
      <c r="K362" s="27"/>
      <c r="L362" s="26"/>
    </row>
    <row r="363" spans="1:12" ht="15" x14ac:dyDescent="0.25">
      <c r="A363" s="29"/>
      <c r="B363" s="30"/>
      <c r="C363" s="31"/>
      <c r="D363" s="32" t="s">
        <v>27</v>
      </c>
      <c r="E363" s="33"/>
      <c r="F363" s="34">
        <f>SUM(F354:F362)</f>
        <v>795</v>
      </c>
      <c r="G363" s="34">
        <f t="shared" ref="G363:J363" si="74">SUM(G354:G362)</f>
        <v>20.991000000000003</v>
      </c>
      <c r="H363" s="34">
        <f t="shared" si="74"/>
        <v>13.385000000000002</v>
      </c>
      <c r="I363" s="34">
        <f t="shared" si="74"/>
        <v>114.17</v>
      </c>
      <c r="J363" s="34">
        <f t="shared" si="74"/>
        <v>646.76</v>
      </c>
      <c r="K363" s="35"/>
      <c r="L363" s="34">
        <f>SUM(L354:L362)</f>
        <v>77.460000000000008</v>
      </c>
    </row>
    <row r="364" spans="1:12" ht="15" x14ac:dyDescent="0.25">
      <c r="A364" s="36">
        <f>A342</f>
        <v>1</v>
      </c>
      <c r="B364" s="37">
        <f>B342</f>
        <v>3</v>
      </c>
      <c r="C364" s="38" t="s">
        <v>37</v>
      </c>
      <c r="D364" s="39" t="s">
        <v>38</v>
      </c>
      <c r="E364" s="25"/>
      <c r="F364" s="26"/>
      <c r="G364" s="26"/>
      <c r="H364" s="26"/>
      <c r="I364" s="26"/>
      <c r="J364" s="26"/>
      <c r="K364" s="27"/>
      <c r="L364" s="26"/>
    </row>
    <row r="365" spans="1:12" ht="15" x14ac:dyDescent="0.25">
      <c r="A365" s="21"/>
      <c r="B365" s="22"/>
      <c r="C365" s="23"/>
      <c r="D365" s="39" t="s">
        <v>34</v>
      </c>
      <c r="E365" s="25"/>
      <c r="F365" s="26"/>
      <c r="G365" s="26"/>
      <c r="H365" s="26"/>
      <c r="I365" s="26"/>
      <c r="J365" s="26"/>
      <c r="K365" s="27"/>
      <c r="L365" s="26"/>
    </row>
    <row r="366" spans="1:12" ht="15" x14ac:dyDescent="0.25">
      <c r="A366" s="21"/>
      <c r="B366" s="22"/>
      <c r="C366" s="23"/>
      <c r="D366" s="24"/>
      <c r="E366" s="25"/>
      <c r="F366" s="26"/>
      <c r="G366" s="26"/>
      <c r="H366" s="26"/>
      <c r="I366" s="26"/>
      <c r="J366" s="26"/>
      <c r="K366" s="27"/>
      <c r="L366" s="26"/>
    </row>
    <row r="367" spans="1:12" ht="15" x14ac:dyDescent="0.25">
      <c r="A367" s="21"/>
      <c r="B367" s="22"/>
      <c r="C367" s="23"/>
      <c r="D367" s="24"/>
      <c r="E367" s="25"/>
      <c r="F367" s="26"/>
      <c r="G367" s="26"/>
      <c r="H367" s="26"/>
      <c r="I367" s="26"/>
      <c r="J367" s="26"/>
      <c r="K367" s="27"/>
      <c r="L367" s="26"/>
    </row>
    <row r="368" spans="1:12" ht="15" x14ac:dyDescent="0.25">
      <c r="A368" s="29"/>
      <c r="B368" s="30"/>
      <c r="C368" s="31"/>
      <c r="D368" s="32" t="s">
        <v>27</v>
      </c>
      <c r="E368" s="33"/>
      <c r="F368" s="34">
        <f>SUM(F364:F367)</f>
        <v>0</v>
      </c>
      <c r="G368" s="34">
        <f t="shared" ref="G368:J368" si="75">SUM(G364:G367)</f>
        <v>0</v>
      </c>
      <c r="H368" s="34">
        <f t="shared" si="75"/>
        <v>0</v>
      </c>
      <c r="I368" s="34">
        <f t="shared" si="75"/>
        <v>0</v>
      </c>
      <c r="J368" s="34">
        <f t="shared" si="75"/>
        <v>0</v>
      </c>
      <c r="K368" s="35"/>
      <c r="L368" s="34">
        <f>SUM(L364:L367)</f>
        <v>0</v>
      </c>
    </row>
    <row r="369" spans="1:12" ht="15" x14ac:dyDescent="0.25">
      <c r="A369" s="36">
        <f>A342</f>
        <v>1</v>
      </c>
      <c r="B369" s="37">
        <f>B342</f>
        <v>3</v>
      </c>
      <c r="C369" s="38" t="s">
        <v>39</v>
      </c>
      <c r="D369" s="28" t="s">
        <v>23</v>
      </c>
      <c r="E369" s="25"/>
      <c r="F369" s="26"/>
      <c r="G369" s="26"/>
      <c r="H369" s="26"/>
      <c r="I369" s="26"/>
      <c r="J369" s="26"/>
      <c r="K369" s="27"/>
      <c r="L369" s="26"/>
    </row>
    <row r="370" spans="1:12" ht="15" x14ac:dyDescent="0.25">
      <c r="A370" s="21"/>
      <c r="B370" s="22"/>
      <c r="C370" s="23"/>
      <c r="D370" s="28" t="s">
        <v>33</v>
      </c>
      <c r="E370" s="25"/>
      <c r="F370" s="26"/>
      <c r="G370" s="26"/>
      <c r="H370" s="26"/>
      <c r="I370" s="26"/>
      <c r="J370" s="26"/>
      <c r="K370" s="27"/>
      <c r="L370" s="26"/>
    </row>
    <row r="371" spans="1:12" ht="15" x14ac:dyDescent="0.25">
      <c r="A371" s="21"/>
      <c r="B371" s="22"/>
      <c r="C371" s="23"/>
      <c r="D371" s="28" t="s">
        <v>34</v>
      </c>
      <c r="E371" s="25"/>
      <c r="F371" s="26"/>
      <c r="G371" s="26"/>
      <c r="H371" s="26"/>
      <c r="I371" s="26"/>
      <c r="J371" s="26"/>
      <c r="K371" s="27"/>
      <c r="L371" s="26"/>
    </row>
    <row r="372" spans="1:12" ht="15" x14ac:dyDescent="0.25">
      <c r="A372" s="21"/>
      <c r="B372" s="22"/>
      <c r="C372" s="23"/>
      <c r="D372" s="28" t="s">
        <v>25</v>
      </c>
      <c r="E372" s="25"/>
      <c r="F372" s="26"/>
      <c r="G372" s="26"/>
      <c r="H372" s="26"/>
      <c r="I372" s="26"/>
      <c r="J372" s="26"/>
      <c r="K372" s="27"/>
      <c r="L372" s="26"/>
    </row>
    <row r="373" spans="1:12" ht="15" x14ac:dyDescent="0.25">
      <c r="A373" s="21"/>
      <c r="B373" s="22"/>
      <c r="C373" s="23"/>
      <c r="D373" s="24"/>
      <c r="E373" s="25"/>
      <c r="F373" s="26"/>
      <c r="G373" s="26"/>
      <c r="H373" s="26"/>
      <c r="I373" s="26"/>
      <c r="J373" s="26"/>
      <c r="K373" s="27"/>
      <c r="L373" s="26"/>
    </row>
    <row r="374" spans="1:12" ht="15" x14ac:dyDescent="0.25">
      <c r="A374" s="21"/>
      <c r="B374" s="22"/>
      <c r="C374" s="23"/>
      <c r="D374" s="24"/>
      <c r="E374" s="25"/>
      <c r="F374" s="26"/>
      <c r="G374" s="26"/>
      <c r="H374" s="26"/>
      <c r="I374" s="26"/>
      <c r="J374" s="26"/>
      <c r="K374" s="27"/>
      <c r="L374" s="26"/>
    </row>
    <row r="375" spans="1:12" ht="15" x14ac:dyDescent="0.25">
      <c r="A375" s="29"/>
      <c r="B375" s="30"/>
      <c r="C375" s="31"/>
      <c r="D375" s="32" t="s">
        <v>27</v>
      </c>
      <c r="E375" s="33"/>
      <c r="F375" s="34">
        <f>SUM(F369:F374)</f>
        <v>0</v>
      </c>
      <c r="G375" s="34">
        <f t="shared" ref="G375:J375" si="76">SUM(G369:G374)</f>
        <v>0</v>
      </c>
      <c r="H375" s="34">
        <f t="shared" si="76"/>
        <v>0</v>
      </c>
      <c r="I375" s="34">
        <f t="shared" si="76"/>
        <v>0</v>
      </c>
      <c r="J375" s="34">
        <f t="shared" si="76"/>
        <v>0</v>
      </c>
      <c r="K375" s="35"/>
      <c r="L375" s="34">
        <f t="shared" ref="L375" si="77">SUM(L369:L374)</f>
        <v>0</v>
      </c>
    </row>
    <row r="376" spans="1:12" ht="15" x14ac:dyDescent="0.25">
      <c r="A376" s="36">
        <f>A342</f>
        <v>1</v>
      </c>
      <c r="B376" s="37">
        <f>B342</f>
        <v>3</v>
      </c>
      <c r="C376" s="38" t="s">
        <v>40</v>
      </c>
      <c r="D376" s="39" t="s">
        <v>41</v>
      </c>
      <c r="E376" s="25"/>
      <c r="F376" s="26"/>
      <c r="G376" s="26"/>
      <c r="H376" s="26"/>
      <c r="I376" s="26"/>
      <c r="J376" s="26"/>
      <c r="K376" s="27"/>
      <c r="L376" s="26"/>
    </row>
    <row r="377" spans="1:12" ht="15" x14ac:dyDescent="0.25">
      <c r="A377" s="21"/>
      <c r="B377" s="22"/>
      <c r="C377" s="23"/>
      <c r="D377" s="39" t="s">
        <v>38</v>
      </c>
      <c r="E377" s="25"/>
      <c r="F377" s="26"/>
      <c r="G377" s="26"/>
      <c r="H377" s="26"/>
      <c r="I377" s="26"/>
      <c r="J377" s="26"/>
      <c r="K377" s="27"/>
      <c r="L377" s="26"/>
    </row>
    <row r="378" spans="1:12" ht="15" x14ac:dyDescent="0.25">
      <c r="A378" s="21"/>
      <c r="B378" s="22"/>
      <c r="C378" s="23"/>
      <c r="D378" s="39" t="s">
        <v>34</v>
      </c>
      <c r="E378" s="25"/>
      <c r="F378" s="26"/>
      <c r="G378" s="26"/>
      <c r="H378" s="26"/>
      <c r="I378" s="26"/>
      <c r="J378" s="26"/>
      <c r="K378" s="27"/>
      <c r="L378" s="26"/>
    </row>
    <row r="379" spans="1:12" ht="15" x14ac:dyDescent="0.25">
      <c r="A379" s="21"/>
      <c r="B379" s="22"/>
      <c r="C379" s="23"/>
      <c r="D379" s="39" t="s">
        <v>26</v>
      </c>
      <c r="E379" s="25"/>
      <c r="F379" s="26"/>
      <c r="G379" s="26" t="s">
        <v>44</v>
      </c>
      <c r="H379" s="26"/>
      <c r="I379" s="26"/>
      <c r="J379" s="26"/>
      <c r="K379" s="27"/>
      <c r="L379" s="26"/>
    </row>
    <row r="380" spans="1:12" ht="15" x14ac:dyDescent="0.25">
      <c r="A380" s="21"/>
      <c r="B380" s="22"/>
      <c r="C380" s="23"/>
      <c r="D380" s="24"/>
      <c r="E380" s="25"/>
      <c r="F380" s="26"/>
      <c r="G380" s="26"/>
      <c r="H380" s="26"/>
      <c r="I380" s="26"/>
      <c r="J380" s="26"/>
      <c r="K380" s="27"/>
      <c r="L380" s="26"/>
    </row>
    <row r="381" spans="1:12" ht="15" x14ac:dyDescent="0.25">
      <c r="A381" s="21"/>
      <c r="B381" s="22"/>
      <c r="C381" s="23"/>
      <c r="D381" s="24"/>
      <c r="E381" s="25"/>
      <c r="F381" s="26"/>
      <c r="G381" s="26"/>
      <c r="H381" s="26"/>
      <c r="I381" s="26"/>
      <c r="J381" s="26"/>
      <c r="K381" s="27"/>
      <c r="L381" s="26"/>
    </row>
    <row r="382" spans="1:12" ht="15" x14ac:dyDescent="0.25">
      <c r="A382" s="29"/>
      <c r="B382" s="30"/>
      <c r="C382" s="31"/>
      <c r="D382" s="40" t="s">
        <v>27</v>
      </c>
      <c r="E382" s="33"/>
      <c r="F382" s="34">
        <f>SUM(F376:F381)</f>
        <v>0</v>
      </c>
      <c r="G382" s="34">
        <f t="shared" ref="G382:J382" si="78">SUM(G376:G381)</f>
        <v>0</v>
      </c>
      <c r="H382" s="34">
        <f t="shared" si="78"/>
        <v>0</v>
      </c>
      <c r="I382" s="34">
        <f t="shared" si="78"/>
        <v>0</v>
      </c>
      <c r="J382" s="34">
        <f t="shared" si="78"/>
        <v>0</v>
      </c>
      <c r="K382" s="35"/>
      <c r="L382" s="34">
        <f t="shared" ref="L382" si="79">SUM(L376:L381)</f>
        <v>0</v>
      </c>
    </row>
    <row r="383" spans="1:12" ht="15.75" thickBot="1" x14ac:dyDescent="0.25">
      <c r="A383" s="41">
        <f>A342</f>
        <v>1</v>
      </c>
      <c r="B383" s="42">
        <f>B342</f>
        <v>3</v>
      </c>
      <c r="C383" s="54" t="s">
        <v>42</v>
      </c>
      <c r="D383" s="55"/>
      <c r="E383" s="43"/>
      <c r="F383" s="44">
        <f>F349+F353+F363+F368+F375+F382</f>
        <v>1400</v>
      </c>
      <c r="G383" s="44">
        <f t="shared" ref="G383:J383" si="80">G349+G353+G363+G368+G375+G382</f>
        <v>30.382000000000005</v>
      </c>
      <c r="H383" s="44">
        <f t="shared" si="80"/>
        <v>16.53</v>
      </c>
      <c r="I383" s="44">
        <f t="shared" si="80"/>
        <v>174.5</v>
      </c>
      <c r="J383" s="44">
        <f t="shared" si="80"/>
        <v>959.62</v>
      </c>
      <c r="K383" s="44"/>
      <c r="L383" s="44">
        <f t="shared" ref="L383" si="81">L349+L353+L363+L368+L375+L382</f>
        <v>150.31</v>
      </c>
    </row>
    <row r="384" spans="1:12" ht="15" x14ac:dyDescent="0.25">
      <c r="A384" s="14">
        <v>1</v>
      </c>
      <c r="B384" s="15">
        <v>4</v>
      </c>
      <c r="C384" s="16" t="s">
        <v>22</v>
      </c>
      <c r="D384" s="17" t="s">
        <v>23</v>
      </c>
      <c r="E384" s="18" t="s">
        <v>89</v>
      </c>
      <c r="F384" s="19">
        <v>220</v>
      </c>
      <c r="G384" s="19">
        <v>3.7</v>
      </c>
      <c r="H384" s="19">
        <v>5.78</v>
      </c>
      <c r="I384" s="19">
        <v>19.670000000000002</v>
      </c>
      <c r="J384" s="19">
        <v>140.63999999999999</v>
      </c>
      <c r="K384" s="20">
        <v>183</v>
      </c>
      <c r="L384" s="19">
        <v>26.82</v>
      </c>
    </row>
    <row r="385" spans="1:12" ht="15" x14ac:dyDescent="0.25">
      <c r="A385" s="21"/>
      <c r="B385" s="22"/>
      <c r="C385" s="23"/>
      <c r="D385" s="24"/>
      <c r="E385" s="25"/>
      <c r="F385" s="26"/>
      <c r="G385" s="26"/>
      <c r="H385" s="26"/>
      <c r="I385" s="26"/>
      <c r="J385" s="26"/>
      <c r="K385" s="27"/>
      <c r="L385" s="26"/>
    </row>
    <row r="386" spans="1:12" ht="15" x14ac:dyDescent="0.25">
      <c r="A386" s="21"/>
      <c r="B386" s="22"/>
      <c r="C386" s="23"/>
      <c r="D386" s="28" t="s">
        <v>24</v>
      </c>
      <c r="E386" s="25" t="s">
        <v>66</v>
      </c>
      <c r="F386" s="26">
        <v>200</v>
      </c>
      <c r="G386" s="26">
        <v>4</v>
      </c>
      <c r="H386" s="26">
        <v>5</v>
      </c>
      <c r="I386" s="26">
        <v>18</v>
      </c>
      <c r="J386" s="26">
        <v>123</v>
      </c>
      <c r="K386" s="27">
        <v>397</v>
      </c>
      <c r="L386" s="26">
        <v>14.7</v>
      </c>
    </row>
    <row r="387" spans="1:12" ht="15" x14ac:dyDescent="0.25">
      <c r="A387" s="21"/>
      <c r="B387" s="22"/>
      <c r="C387" s="23"/>
      <c r="D387" s="28" t="s">
        <v>25</v>
      </c>
      <c r="E387" s="25" t="s">
        <v>47</v>
      </c>
      <c r="F387" s="26">
        <v>60</v>
      </c>
      <c r="G387" s="26">
        <v>4.5999999999999996</v>
      </c>
      <c r="H387" s="26">
        <v>0.5</v>
      </c>
      <c r="I387" s="26">
        <v>29.5</v>
      </c>
      <c r="J387" s="26">
        <v>140.6</v>
      </c>
      <c r="K387" s="27" t="s">
        <v>48</v>
      </c>
      <c r="L387" s="26">
        <v>3.45</v>
      </c>
    </row>
    <row r="388" spans="1:12" ht="15" x14ac:dyDescent="0.25">
      <c r="A388" s="21"/>
      <c r="B388" s="22"/>
      <c r="C388" s="23"/>
      <c r="D388" s="28" t="s">
        <v>26</v>
      </c>
      <c r="E388" s="25" t="s">
        <v>67</v>
      </c>
      <c r="F388" s="26">
        <v>100</v>
      </c>
      <c r="G388" s="26"/>
      <c r="H388" s="26"/>
      <c r="I388" s="26">
        <v>10</v>
      </c>
      <c r="J388" s="26">
        <v>41</v>
      </c>
      <c r="K388" s="27">
        <v>368</v>
      </c>
      <c r="L388" s="26">
        <v>11.78</v>
      </c>
    </row>
    <row r="389" spans="1:12" ht="15" x14ac:dyDescent="0.25">
      <c r="A389" s="21"/>
      <c r="B389" s="22"/>
      <c r="C389" s="23"/>
      <c r="D389" s="24"/>
      <c r="E389" s="25" t="s">
        <v>81</v>
      </c>
      <c r="F389" s="26">
        <v>50</v>
      </c>
      <c r="G389" s="26">
        <v>5</v>
      </c>
      <c r="H389" s="26">
        <v>5</v>
      </c>
      <c r="I389" s="26">
        <v>0</v>
      </c>
      <c r="J389" s="26">
        <v>63</v>
      </c>
      <c r="K389" s="27">
        <v>213</v>
      </c>
      <c r="L389" s="26">
        <v>9</v>
      </c>
    </row>
    <row r="390" spans="1:12" ht="15" x14ac:dyDescent="0.25">
      <c r="A390" s="21"/>
      <c r="B390" s="22"/>
      <c r="C390" s="23"/>
      <c r="D390" s="24"/>
      <c r="E390" s="25"/>
      <c r="F390" s="26"/>
      <c r="G390" s="26"/>
      <c r="H390" s="26"/>
      <c r="I390" s="26"/>
      <c r="J390" s="26"/>
      <c r="K390" s="27"/>
      <c r="L390" s="26"/>
    </row>
    <row r="391" spans="1:12" ht="15" x14ac:dyDescent="0.25">
      <c r="A391" s="29"/>
      <c r="B391" s="30"/>
      <c r="C391" s="31"/>
      <c r="D391" s="32" t="s">
        <v>27</v>
      </c>
      <c r="E391" s="33"/>
      <c r="F391" s="34">
        <f>SUM(F384:F390)</f>
        <v>630</v>
      </c>
      <c r="G391" s="34">
        <f t="shared" ref="G391:J391" si="82">SUM(G384:G390)</f>
        <v>17.3</v>
      </c>
      <c r="H391" s="34">
        <f t="shared" si="82"/>
        <v>16.28</v>
      </c>
      <c r="I391" s="34">
        <f t="shared" si="82"/>
        <v>77.17</v>
      </c>
      <c r="J391" s="34">
        <f t="shared" si="82"/>
        <v>508.24</v>
      </c>
      <c r="K391" s="35"/>
      <c r="L391" s="34">
        <f>SUM(L384:L390)</f>
        <v>65.75</v>
      </c>
    </row>
    <row r="392" spans="1:12" ht="15" x14ac:dyDescent="0.25">
      <c r="A392" s="36">
        <f>A384</f>
        <v>1</v>
      </c>
      <c r="B392" s="37">
        <f>B384</f>
        <v>4</v>
      </c>
      <c r="C392" s="38" t="s">
        <v>28</v>
      </c>
      <c r="D392" s="39" t="s">
        <v>26</v>
      </c>
      <c r="E392" s="25"/>
      <c r="F392" s="26"/>
      <c r="G392" s="26"/>
      <c r="H392" s="26"/>
      <c r="I392" s="26"/>
      <c r="J392" s="26"/>
      <c r="K392" s="27"/>
      <c r="L392" s="26"/>
    </row>
    <row r="393" spans="1:12" ht="15" x14ac:dyDescent="0.25">
      <c r="A393" s="21"/>
      <c r="B393" s="22"/>
      <c r="C393" s="23"/>
      <c r="D393" s="24"/>
      <c r="E393" s="25"/>
      <c r="F393" s="26"/>
      <c r="G393" s="26"/>
      <c r="H393" s="26"/>
      <c r="I393" s="26"/>
      <c r="J393" s="26"/>
      <c r="K393" s="27"/>
      <c r="L393" s="26"/>
    </row>
    <row r="394" spans="1:12" ht="15" x14ac:dyDescent="0.25">
      <c r="A394" s="21"/>
      <c r="B394" s="22"/>
      <c r="C394" s="23"/>
      <c r="D394" s="24"/>
      <c r="E394" s="25"/>
      <c r="F394" s="26"/>
      <c r="G394" s="26"/>
      <c r="H394" s="26"/>
      <c r="I394" s="26"/>
      <c r="J394" s="26"/>
      <c r="K394" s="27"/>
      <c r="L394" s="26"/>
    </row>
    <row r="395" spans="1:12" ht="15" x14ac:dyDescent="0.25">
      <c r="A395" s="29"/>
      <c r="B395" s="30"/>
      <c r="C395" s="31"/>
      <c r="D395" s="32" t="s">
        <v>27</v>
      </c>
      <c r="E395" s="33"/>
      <c r="F395" s="34">
        <f>SUM(F392:F394)</f>
        <v>0</v>
      </c>
      <c r="G395" s="34">
        <f t="shared" ref="G395:J395" si="83">SUM(G392:G394)</f>
        <v>0</v>
      </c>
      <c r="H395" s="34">
        <f t="shared" si="83"/>
        <v>0</v>
      </c>
      <c r="I395" s="34">
        <f t="shared" si="83"/>
        <v>0</v>
      </c>
      <c r="J395" s="34">
        <f t="shared" si="83"/>
        <v>0</v>
      </c>
      <c r="K395" s="35"/>
      <c r="L395" s="34">
        <f>SUM(L392:L394)</f>
        <v>0</v>
      </c>
    </row>
    <row r="396" spans="1:12" ht="15" x14ac:dyDescent="0.25">
      <c r="A396" s="36">
        <f>A384</f>
        <v>1</v>
      </c>
      <c r="B396" s="37">
        <f>B384</f>
        <v>4</v>
      </c>
      <c r="C396" s="38" t="s">
        <v>29</v>
      </c>
      <c r="D396" s="28" t="s">
        <v>30</v>
      </c>
      <c r="E396" s="25"/>
      <c r="F396" s="26"/>
      <c r="G396" s="26"/>
      <c r="H396" s="26"/>
      <c r="I396" s="26"/>
      <c r="J396" s="26"/>
      <c r="K396" s="27"/>
      <c r="L396" s="26"/>
    </row>
    <row r="397" spans="1:12" ht="15" x14ac:dyDescent="0.25">
      <c r="A397" s="21"/>
      <c r="B397" s="22"/>
      <c r="C397" s="23"/>
      <c r="D397" s="28" t="s">
        <v>31</v>
      </c>
      <c r="E397" s="25" t="s">
        <v>93</v>
      </c>
      <c r="F397" s="26">
        <v>220</v>
      </c>
      <c r="G397" s="26">
        <v>5.83</v>
      </c>
      <c r="H397" s="26">
        <v>4.5599999999999996</v>
      </c>
      <c r="I397" s="26">
        <v>13.59</v>
      </c>
      <c r="J397" s="26">
        <v>118.8</v>
      </c>
      <c r="K397" s="27">
        <v>209</v>
      </c>
      <c r="L397" s="26">
        <v>12.61</v>
      </c>
    </row>
    <row r="398" spans="1:12" ht="15" x14ac:dyDescent="0.25">
      <c r="A398" s="21"/>
      <c r="B398" s="22"/>
      <c r="C398" s="23"/>
      <c r="D398" s="28" t="s">
        <v>32</v>
      </c>
      <c r="E398" s="25" t="s">
        <v>55</v>
      </c>
      <c r="F398" s="26">
        <v>100</v>
      </c>
      <c r="G398" s="26">
        <v>12.55</v>
      </c>
      <c r="H398" s="26">
        <v>12.99</v>
      </c>
      <c r="I398" s="26">
        <v>4.01</v>
      </c>
      <c r="J398" s="26">
        <v>182.25</v>
      </c>
      <c r="K398" s="27">
        <v>246</v>
      </c>
      <c r="L398" s="26">
        <v>39.1</v>
      </c>
    </row>
    <row r="399" spans="1:12" ht="15" x14ac:dyDescent="0.25">
      <c r="A399" s="21"/>
      <c r="B399" s="22"/>
      <c r="C399" s="23"/>
      <c r="D399" s="28" t="s">
        <v>33</v>
      </c>
      <c r="E399" s="25" t="s">
        <v>94</v>
      </c>
      <c r="F399" s="26">
        <v>150</v>
      </c>
      <c r="G399" s="26">
        <v>2.97</v>
      </c>
      <c r="H399" s="26">
        <v>2.9</v>
      </c>
      <c r="I399" s="26">
        <v>21.14</v>
      </c>
      <c r="J399" s="26">
        <v>122.4</v>
      </c>
      <c r="K399" s="27">
        <v>169</v>
      </c>
      <c r="L399" s="26">
        <v>7.93</v>
      </c>
    </row>
    <row r="400" spans="1:12" ht="15" x14ac:dyDescent="0.25">
      <c r="A400" s="21"/>
      <c r="B400" s="22"/>
      <c r="C400" s="23"/>
      <c r="D400" s="28" t="s">
        <v>34</v>
      </c>
      <c r="E400" s="25" t="s">
        <v>79</v>
      </c>
      <c r="F400" s="26">
        <v>200</v>
      </c>
      <c r="G400" s="26"/>
      <c r="H400" s="26"/>
      <c r="I400" s="26">
        <v>24</v>
      </c>
      <c r="J400" s="26">
        <v>103</v>
      </c>
      <c r="K400" s="27">
        <v>376</v>
      </c>
      <c r="L400" s="26">
        <v>6.02</v>
      </c>
    </row>
    <row r="401" spans="1:12" ht="15" x14ac:dyDescent="0.25">
      <c r="A401" s="21"/>
      <c r="B401" s="22"/>
      <c r="C401" s="23"/>
      <c r="D401" s="28" t="s">
        <v>35</v>
      </c>
      <c r="E401" s="25" t="s">
        <v>47</v>
      </c>
      <c r="F401" s="26">
        <v>60</v>
      </c>
      <c r="G401" s="26">
        <v>4.5999999999999996</v>
      </c>
      <c r="H401" s="26">
        <v>0.5</v>
      </c>
      <c r="I401" s="26">
        <v>29.5</v>
      </c>
      <c r="J401" s="26">
        <v>140.6</v>
      </c>
      <c r="K401" s="27" t="s">
        <v>48</v>
      </c>
      <c r="L401" s="26">
        <v>3.76</v>
      </c>
    </row>
    <row r="402" spans="1:12" ht="15" x14ac:dyDescent="0.25">
      <c r="A402" s="21"/>
      <c r="B402" s="22"/>
      <c r="C402" s="23"/>
      <c r="D402" s="28" t="s">
        <v>36</v>
      </c>
      <c r="E402" s="25"/>
      <c r="F402" s="26"/>
      <c r="G402" s="26"/>
      <c r="H402" s="26"/>
      <c r="I402" s="26"/>
      <c r="J402" s="26"/>
      <c r="K402" s="27"/>
      <c r="L402" s="26"/>
    </row>
    <row r="403" spans="1:12" ht="15" x14ac:dyDescent="0.25">
      <c r="A403" s="21"/>
      <c r="B403" s="22"/>
      <c r="C403" s="23"/>
      <c r="D403" s="24"/>
      <c r="E403" s="25"/>
      <c r="F403" s="26"/>
      <c r="G403" s="26"/>
      <c r="H403" s="26"/>
      <c r="I403" s="26"/>
      <c r="J403" s="26"/>
      <c r="K403" s="27"/>
      <c r="L403" s="26"/>
    </row>
    <row r="404" spans="1:12" ht="15" x14ac:dyDescent="0.25">
      <c r="A404" s="21"/>
      <c r="B404" s="22"/>
      <c r="C404" s="23"/>
      <c r="D404" s="24"/>
      <c r="E404" s="25"/>
      <c r="F404" s="26"/>
      <c r="G404" s="26"/>
      <c r="H404" s="26"/>
      <c r="I404" s="26"/>
      <c r="J404" s="26"/>
      <c r="K404" s="27"/>
      <c r="L404" s="26"/>
    </row>
    <row r="405" spans="1:12" ht="15" x14ac:dyDescent="0.25">
      <c r="A405" s="29"/>
      <c r="B405" s="30"/>
      <c r="C405" s="31"/>
      <c r="D405" s="32" t="s">
        <v>27</v>
      </c>
      <c r="E405" s="33"/>
      <c r="F405" s="34">
        <f>SUM(F396:F404)</f>
        <v>730</v>
      </c>
      <c r="G405" s="34">
        <f t="shared" ref="G405:J405" si="84">SUM(G396:G404)</f>
        <v>25.950000000000003</v>
      </c>
      <c r="H405" s="34">
        <f t="shared" si="84"/>
        <v>20.95</v>
      </c>
      <c r="I405" s="34">
        <f t="shared" si="84"/>
        <v>92.240000000000009</v>
      </c>
      <c r="J405" s="34">
        <f t="shared" si="84"/>
        <v>667.05000000000007</v>
      </c>
      <c r="K405" s="35"/>
      <c r="L405" s="34">
        <f>SUM(L396:L404)</f>
        <v>69.42</v>
      </c>
    </row>
    <row r="406" spans="1:12" ht="15" x14ac:dyDescent="0.25">
      <c r="A406" s="36">
        <f>A384</f>
        <v>1</v>
      </c>
      <c r="B406" s="37">
        <f>B384</f>
        <v>4</v>
      </c>
      <c r="C406" s="38" t="s">
        <v>37</v>
      </c>
      <c r="D406" s="39" t="s">
        <v>38</v>
      </c>
      <c r="E406" s="25"/>
      <c r="F406" s="26"/>
      <c r="G406" s="26"/>
      <c r="H406" s="26"/>
      <c r="I406" s="26"/>
      <c r="J406" s="26"/>
      <c r="K406" s="27"/>
      <c r="L406" s="26"/>
    </row>
    <row r="407" spans="1:12" ht="15" x14ac:dyDescent="0.25">
      <c r="A407" s="21"/>
      <c r="B407" s="22"/>
      <c r="C407" s="23"/>
      <c r="D407" s="39" t="s">
        <v>34</v>
      </c>
      <c r="E407" s="25"/>
      <c r="F407" s="26"/>
      <c r="G407" s="26"/>
      <c r="H407" s="26"/>
      <c r="I407" s="26"/>
      <c r="J407" s="26"/>
      <c r="K407" s="27"/>
      <c r="L407" s="26"/>
    </row>
    <row r="408" spans="1:12" ht="15" x14ac:dyDescent="0.25">
      <c r="A408" s="21"/>
      <c r="B408" s="22"/>
      <c r="C408" s="23"/>
      <c r="D408" s="24"/>
      <c r="E408" s="25"/>
      <c r="F408" s="26"/>
      <c r="G408" s="26"/>
      <c r="H408" s="26"/>
      <c r="I408" s="26"/>
      <c r="J408" s="26"/>
      <c r="K408" s="27"/>
      <c r="L408" s="26"/>
    </row>
    <row r="409" spans="1:12" ht="15" x14ac:dyDescent="0.25">
      <c r="A409" s="21"/>
      <c r="B409" s="22"/>
      <c r="C409" s="23"/>
      <c r="D409" s="24"/>
      <c r="E409" s="25"/>
      <c r="F409" s="26"/>
      <c r="G409" s="26"/>
      <c r="H409" s="26"/>
      <c r="I409" s="26"/>
      <c r="J409" s="26"/>
      <c r="K409" s="27"/>
      <c r="L409" s="26"/>
    </row>
    <row r="410" spans="1:12" ht="15" x14ac:dyDescent="0.25">
      <c r="A410" s="29"/>
      <c r="B410" s="30"/>
      <c r="C410" s="31"/>
      <c r="D410" s="32" t="s">
        <v>27</v>
      </c>
      <c r="E410" s="33"/>
      <c r="F410" s="34">
        <f>SUM(F406:F409)</f>
        <v>0</v>
      </c>
      <c r="G410" s="34">
        <f t="shared" ref="G410:J410" si="85">SUM(G406:G409)</f>
        <v>0</v>
      </c>
      <c r="H410" s="34">
        <f t="shared" si="85"/>
        <v>0</v>
      </c>
      <c r="I410" s="34">
        <f t="shared" si="85"/>
        <v>0</v>
      </c>
      <c r="J410" s="34">
        <f t="shared" si="85"/>
        <v>0</v>
      </c>
      <c r="K410" s="35"/>
      <c r="L410" s="34">
        <f>SUM(L406:L409)</f>
        <v>0</v>
      </c>
    </row>
    <row r="411" spans="1:12" ht="15" x14ac:dyDescent="0.25">
      <c r="A411" s="36">
        <f>A384</f>
        <v>1</v>
      </c>
      <c r="B411" s="37">
        <f>B384</f>
        <v>4</v>
      </c>
      <c r="C411" s="38" t="s">
        <v>39</v>
      </c>
      <c r="D411" s="28" t="s">
        <v>23</v>
      </c>
      <c r="E411" s="25"/>
      <c r="F411" s="26"/>
      <c r="G411" s="26"/>
      <c r="H411" s="26"/>
      <c r="I411" s="26"/>
      <c r="J411" s="26"/>
      <c r="K411" s="27"/>
      <c r="L411" s="26"/>
    </row>
    <row r="412" spans="1:12" ht="15" x14ac:dyDescent="0.25">
      <c r="A412" s="21"/>
      <c r="B412" s="22"/>
      <c r="C412" s="23"/>
      <c r="D412" s="28" t="s">
        <v>33</v>
      </c>
      <c r="E412" s="25"/>
      <c r="F412" s="26"/>
      <c r="G412" s="26"/>
      <c r="H412" s="26"/>
      <c r="I412" s="26"/>
      <c r="J412" s="26"/>
      <c r="K412" s="27"/>
      <c r="L412" s="26"/>
    </row>
    <row r="413" spans="1:12" ht="15" x14ac:dyDescent="0.25">
      <c r="A413" s="21"/>
      <c r="B413" s="22"/>
      <c r="C413" s="23"/>
      <c r="D413" s="28" t="s">
        <v>34</v>
      </c>
      <c r="E413" s="25"/>
      <c r="F413" s="26"/>
      <c r="G413" s="26"/>
      <c r="H413" s="26"/>
      <c r="I413" s="26"/>
      <c r="J413" s="26"/>
      <c r="K413" s="27"/>
      <c r="L413" s="26"/>
    </row>
    <row r="414" spans="1:12" ht="15" x14ac:dyDescent="0.25">
      <c r="A414" s="21"/>
      <c r="B414" s="22"/>
      <c r="C414" s="23"/>
      <c r="D414" s="28" t="s">
        <v>25</v>
      </c>
      <c r="E414" s="25"/>
      <c r="F414" s="26"/>
      <c r="G414" s="26"/>
      <c r="H414" s="26"/>
      <c r="I414" s="26"/>
      <c r="J414" s="26"/>
      <c r="K414" s="27"/>
      <c r="L414" s="26"/>
    </row>
    <row r="415" spans="1:12" ht="15" x14ac:dyDescent="0.25">
      <c r="A415" s="21"/>
      <c r="B415" s="22"/>
      <c r="C415" s="23"/>
      <c r="D415" s="24"/>
      <c r="E415" s="25"/>
      <c r="F415" s="26"/>
      <c r="G415" s="26"/>
      <c r="H415" s="26"/>
      <c r="I415" s="26"/>
      <c r="J415" s="26"/>
      <c r="K415" s="27"/>
      <c r="L415" s="26"/>
    </row>
    <row r="416" spans="1:12" ht="15" x14ac:dyDescent="0.25">
      <c r="A416" s="21"/>
      <c r="B416" s="22"/>
      <c r="C416" s="23"/>
      <c r="D416" s="24"/>
      <c r="E416" s="25"/>
      <c r="F416" s="26"/>
      <c r="G416" s="26"/>
      <c r="H416" s="26"/>
      <c r="I416" s="26"/>
      <c r="J416" s="26"/>
      <c r="K416" s="27"/>
      <c r="L416" s="26"/>
    </row>
    <row r="417" spans="1:12" ht="15" x14ac:dyDescent="0.25">
      <c r="A417" s="29"/>
      <c r="B417" s="30"/>
      <c r="C417" s="31"/>
      <c r="D417" s="32" t="s">
        <v>27</v>
      </c>
      <c r="E417" s="33"/>
      <c r="F417" s="34">
        <f>SUM(F411:F416)</f>
        <v>0</v>
      </c>
      <c r="G417" s="34">
        <f t="shared" ref="G417:J417" si="86">SUM(G411:G416)</f>
        <v>0</v>
      </c>
      <c r="H417" s="34">
        <f t="shared" si="86"/>
        <v>0</v>
      </c>
      <c r="I417" s="34">
        <f t="shared" si="86"/>
        <v>0</v>
      </c>
      <c r="J417" s="34">
        <f t="shared" si="86"/>
        <v>0</v>
      </c>
      <c r="K417" s="35"/>
      <c r="L417" s="34">
        <f t="shared" ref="L417" si="87">SUM(L411:L416)</f>
        <v>0</v>
      </c>
    </row>
    <row r="418" spans="1:12" ht="15" x14ac:dyDescent="0.25">
      <c r="A418" s="36">
        <f>A384</f>
        <v>1</v>
      </c>
      <c r="B418" s="37">
        <f>B384</f>
        <v>4</v>
      </c>
      <c r="C418" s="38" t="s">
        <v>40</v>
      </c>
      <c r="D418" s="39" t="s">
        <v>41</v>
      </c>
      <c r="E418" s="25"/>
      <c r="F418" s="26"/>
      <c r="G418" s="26"/>
      <c r="H418" s="26"/>
      <c r="I418" s="26"/>
      <c r="J418" s="26"/>
      <c r="K418" s="27"/>
      <c r="L418" s="26"/>
    </row>
    <row r="419" spans="1:12" ht="15" x14ac:dyDescent="0.25">
      <c r="A419" s="21"/>
      <c r="B419" s="22"/>
      <c r="C419" s="23"/>
      <c r="D419" s="39" t="s">
        <v>38</v>
      </c>
      <c r="E419" s="25"/>
      <c r="F419" s="26"/>
      <c r="G419" s="26"/>
      <c r="H419" s="26"/>
      <c r="I419" s="26"/>
      <c r="J419" s="26"/>
      <c r="K419" s="27"/>
      <c r="L419" s="26"/>
    </row>
    <row r="420" spans="1:12" ht="15" x14ac:dyDescent="0.25">
      <c r="A420" s="21"/>
      <c r="B420" s="22"/>
      <c r="C420" s="23"/>
      <c r="D420" s="39" t="s">
        <v>34</v>
      </c>
      <c r="E420" s="25"/>
      <c r="F420" s="26"/>
      <c r="G420" s="26"/>
      <c r="H420" s="26"/>
      <c r="I420" s="26"/>
      <c r="J420" s="26"/>
      <c r="K420" s="27"/>
      <c r="L420" s="26"/>
    </row>
    <row r="421" spans="1:12" ht="15" x14ac:dyDescent="0.25">
      <c r="A421" s="21"/>
      <c r="B421" s="22"/>
      <c r="C421" s="23"/>
      <c r="D421" s="39" t="s">
        <v>26</v>
      </c>
      <c r="E421" s="25"/>
      <c r="F421" s="26"/>
      <c r="G421" s="26"/>
      <c r="H421" s="26"/>
      <c r="I421" s="26"/>
      <c r="J421" s="26"/>
      <c r="K421" s="27"/>
      <c r="L421" s="26"/>
    </row>
    <row r="422" spans="1:12" ht="15" x14ac:dyDescent="0.25">
      <c r="A422" s="21"/>
      <c r="B422" s="22"/>
      <c r="C422" s="23"/>
      <c r="D422" s="24"/>
      <c r="E422" s="25"/>
      <c r="F422" s="26"/>
      <c r="G422" s="26"/>
      <c r="H422" s="26"/>
      <c r="I422" s="26"/>
      <c r="J422" s="26"/>
      <c r="K422" s="27"/>
      <c r="L422" s="26"/>
    </row>
    <row r="423" spans="1:12" ht="15" x14ac:dyDescent="0.25">
      <c r="A423" s="21"/>
      <c r="B423" s="22"/>
      <c r="C423" s="23"/>
      <c r="D423" s="24"/>
      <c r="E423" s="25"/>
      <c r="F423" s="26"/>
      <c r="G423" s="26"/>
      <c r="H423" s="26"/>
      <c r="I423" s="26"/>
      <c r="J423" s="26"/>
      <c r="K423" s="27"/>
      <c r="L423" s="26"/>
    </row>
    <row r="424" spans="1:12" ht="15" x14ac:dyDescent="0.25">
      <c r="A424" s="29"/>
      <c r="B424" s="30"/>
      <c r="C424" s="31"/>
      <c r="D424" s="40" t="s">
        <v>27</v>
      </c>
      <c r="E424" s="33"/>
      <c r="F424" s="34">
        <f>SUM(F418:F423)</f>
        <v>0</v>
      </c>
      <c r="G424" s="34">
        <f t="shared" ref="G424:J424" si="88">SUM(G418:G423)</f>
        <v>0</v>
      </c>
      <c r="H424" s="34">
        <f t="shared" si="88"/>
        <v>0</v>
      </c>
      <c r="I424" s="34">
        <f t="shared" si="88"/>
        <v>0</v>
      </c>
      <c r="J424" s="34">
        <f t="shared" si="88"/>
        <v>0</v>
      </c>
      <c r="K424" s="35"/>
      <c r="L424" s="34">
        <f t="shared" ref="L424" si="89">SUM(L418:L423)</f>
        <v>0</v>
      </c>
    </row>
    <row r="425" spans="1:12" ht="15.75" thickBot="1" x14ac:dyDescent="0.25">
      <c r="A425" s="41">
        <f>A384</f>
        <v>1</v>
      </c>
      <c r="B425" s="42">
        <f>B384</f>
        <v>4</v>
      </c>
      <c r="C425" s="54" t="s">
        <v>42</v>
      </c>
      <c r="D425" s="55"/>
      <c r="E425" s="43"/>
      <c r="F425" s="44">
        <f>F391+F395+F405+F410+F417+F424</f>
        <v>1360</v>
      </c>
      <c r="G425" s="44">
        <f t="shared" ref="G425:J425" si="90">G391+G395+G405+G410+G417+G424</f>
        <v>43.25</v>
      </c>
      <c r="H425" s="44">
        <f t="shared" si="90"/>
        <v>37.230000000000004</v>
      </c>
      <c r="I425" s="44">
        <f t="shared" si="90"/>
        <v>169.41000000000003</v>
      </c>
      <c r="J425" s="44">
        <f t="shared" si="90"/>
        <v>1175.29</v>
      </c>
      <c r="K425" s="44"/>
      <c r="L425" s="44">
        <f t="shared" ref="L425" si="91">L391+L395+L405+L410+L417+L424</f>
        <v>135.17000000000002</v>
      </c>
    </row>
    <row r="426" spans="1:12" ht="15" x14ac:dyDescent="0.25">
      <c r="A426" s="14">
        <v>1</v>
      </c>
      <c r="B426" s="15">
        <v>5</v>
      </c>
      <c r="C426" s="16" t="s">
        <v>22</v>
      </c>
      <c r="D426" s="17" t="s">
        <v>23</v>
      </c>
      <c r="E426" s="18" t="s">
        <v>95</v>
      </c>
      <c r="F426" s="19">
        <v>170</v>
      </c>
      <c r="G426" s="19">
        <v>6.09</v>
      </c>
      <c r="H426" s="19">
        <v>7.63</v>
      </c>
      <c r="I426" s="19">
        <v>24.51</v>
      </c>
      <c r="J426" s="19">
        <v>193.11</v>
      </c>
      <c r="K426" s="20">
        <v>281</v>
      </c>
      <c r="L426" s="19">
        <v>17.66</v>
      </c>
    </row>
    <row r="427" spans="1:12" ht="15" x14ac:dyDescent="0.25">
      <c r="A427" s="21"/>
      <c r="B427" s="22"/>
      <c r="C427" s="23"/>
      <c r="D427" s="24"/>
      <c r="E427" s="25"/>
      <c r="F427" s="26"/>
      <c r="G427" s="26"/>
      <c r="H427" s="26"/>
      <c r="I427" s="26"/>
      <c r="J427" s="26"/>
      <c r="K427" s="27"/>
      <c r="L427" s="26"/>
    </row>
    <row r="428" spans="1:12" ht="15" x14ac:dyDescent="0.25">
      <c r="A428" s="21"/>
      <c r="B428" s="22"/>
      <c r="C428" s="23"/>
      <c r="D428" s="28" t="s">
        <v>24</v>
      </c>
      <c r="E428" s="25" t="s">
        <v>46</v>
      </c>
      <c r="F428" s="26">
        <v>200</v>
      </c>
      <c r="G428" s="26">
        <v>0.2</v>
      </c>
      <c r="H428" s="26">
        <v>0</v>
      </c>
      <c r="I428" s="26">
        <v>14</v>
      </c>
      <c r="J428" s="26">
        <v>28</v>
      </c>
      <c r="K428" s="27">
        <v>376</v>
      </c>
      <c r="L428" s="26">
        <v>1.95</v>
      </c>
    </row>
    <row r="429" spans="1:12" ht="15" x14ac:dyDescent="0.25">
      <c r="A429" s="21"/>
      <c r="B429" s="22"/>
      <c r="C429" s="23"/>
      <c r="D429" s="28" t="s">
        <v>25</v>
      </c>
      <c r="E429" s="25" t="s">
        <v>47</v>
      </c>
      <c r="F429" s="26">
        <v>60</v>
      </c>
      <c r="G429" s="26">
        <v>4.5999999999999996</v>
      </c>
      <c r="H429" s="26">
        <v>0.5</v>
      </c>
      <c r="I429" s="26">
        <v>29.5</v>
      </c>
      <c r="J429" s="26">
        <v>140.6</v>
      </c>
      <c r="K429" s="27" t="s">
        <v>48</v>
      </c>
      <c r="L429" s="26">
        <v>3.42</v>
      </c>
    </row>
    <row r="430" spans="1:12" ht="15" x14ac:dyDescent="0.25">
      <c r="A430" s="21"/>
      <c r="B430" s="22"/>
      <c r="C430" s="23"/>
      <c r="D430" s="28" t="s">
        <v>26</v>
      </c>
      <c r="E430" s="25"/>
      <c r="F430" s="26"/>
      <c r="G430" s="26"/>
      <c r="H430" s="26"/>
      <c r="I430" s="26"/>
      <c r="J430" s="26"/>
      <c r="K430" s="27"/>
      <c r="L430" s="26"/>
    </row>
    <row r="431" spans="1:12" ht="15" x14ac:dyDescent="0.25">
      <c r="A431" s="21"/>
      <c r="B431" s="22"/>
      <c r="C431" s="23"/>
      <c r="D431" s="53" t="s">
        <v>53</v>
      </c>
      <c r="E431" s="25" t="s">
        <v>52</v>
      </c>
      <c r="F431" s="26">
        <v>0</v>
      </c>
      <c r="G431" s="26"/>
      <c r="H431" s="26"/>
      <c r="I431" s="26"/>
      <c r="J431" s="26"/>
      <c r="K431" s="27"/>
      <c r="L431" s="26">
        <v>16.84</v>
      </c>
    </row>
    <row r="432" spans="1:12" ht="15" x14ac:dyDescent="0.25">
      <c r="A432" s="21"/>
      <c r="B432" s="22"/>
      <c r="C432" s="23"/>
      <c r="D432" s="53" t="s">
        <v>53</v>
      </c>
      <c r="E432" s="25" t="s">
        <v>60</v>
      </c>
      <c r="F432" s="26">
        <v>125</v>
      </c>
      <c r="G432" s="26">
        <v>2.0710000000000002</v>
      </c>
      <c r="H432" s="26">
        <v>1.925</v>
      </c>
      <c r="I432" s="26">
        <v>14.7</v>
      </c>
      <c r="J432" s="26">
        <v>82.16</v>
      </c>
      <c r="K432" s="27"/>
      <c r="L432" s="26">
        <v>35</v>
      </c>
    </row>
    <row r="433" spans="1:12" ht="15" x14ac:dyDescent="0.25">
      <c r="A433" s="29"/>
      <c r="B433" s="30"/>
      <c r="C433" s="31"/>
      <c r="D433" s="32" t="s">
        <v>27</v>
      </c>
      <c r="E433" s="33"/>
      <c r="F433" s="34">
        <f>SUM(F426:F432)</f>
        <v>555</v>
      </c>
      <c r="G433" s="34">
        <f t="shared" ref="G433:J433" si="92">SUM(G426:G432)</f>
        <v>12.961</v>
      </c>
      <c r="H433" s="34">
        <f t="shared" si="92"/>
        <v>10.055</v>
      </c>
      <c r="I433" s="34">
        <f t="shared" si="92"/>
        <v>82.710000000000008</v>
      </c>
      <c r="J433" s="34">
        <f t="shared" si="92"/>
        <v>443.87</v>
      </c>
      <c r="K433" s="35"/>
      <c r="L433" s="34">
        <f>SUM(L426:L432)</f>
        <v>74.87</v>
      </c>
    </row>
    <row r="434" spans="1:12" ht="15" x14ac:dyDescent="0.25">
      <c r="A434" s="36">
        <f>A426</f>
        <v>1</v>
      </c>
      <c r="B434" s="37">
        <f>B426</f>
        <v>5</v>
      </c>
      <c r="C434" s="38" t="s">
        <v>28</v>
      </c>
      <c r="D434" s="39" t="s">
        <v>26</v>
      </c>
      <c r="E434" s="25"/>
      <c r="F434" s="26"/>
      <c r="G434" s="26"/>
      <c r="H434" s="26"/>
      <c r="I434" s="26"/>
      <c r="J434" s="26"/>
      <c r="K434" s="27"/>
      <c r="L434" s="26"/>
    </row>
    <row r="435" spans="1:12" ht="15" x14ac:dyDescent="0.25">
      <c r="A435" s="21"/>
      <c r="B435" s="22"/>
      <c r="C435" s="23"/>
      <c r="D435" s="24"/>
      <c r="E435" s="25"/>
      <c r="F435" s="26"/>
      <c r="G435" s="26"/>
      <c r="H435" s="26"/>
      <c r="I435" s="26"/>
      <c r="J435" s="26"/>
      <c r="K435" s="27"/>
      <c r="L435" s="26"/>
    </row>
    <row r="436" spans="1:12" ht="15" x14ac:dyDescent="0.25">
      <c r="A436" s="21"/>
      <c r="B436" s="22"/>
      <c r="C436" s="23"/>
      <c r="D436" s="24"/>
      <c r="E436" s="25"/>
      <c r="F436" s="26"/>
      <c r="G436" s="26"/>
      <c r="H436" s="26"/>
      <c r="I436" s="26"/>
      <c r="J436" s="26"/>
      <c r="K436" s="27"/>
      <c r="L436" s="26"/>
    </row>
    <row r="437" spans="1:12" ht="15" x14ac:dyDescent="0.25">
      <c r="A437" s="29"/>
      <c r="B437" s="30"/>
      <c r="C437" s="31"/>
      <c r="D437" s="32" t="s">
        <v>27</v>
      </c>
      <c r="E437" s="33"/>
      <c r="F437" s="34">
        <f>SUM(F434:F436)</f>
        <v>0</v>
      </c>
      <c r="G437" s="34">
        <f t="shared" ref="G437:J437" si="93">SUM(G434:G436)</f>
        <v>0</v>
      </c>
      <c r="H437" s="34">
        <f t="shared" si="93"/>
        <v>0</v>
      </c>
      <c r="I437" s="34">
        <f t="shared" si="93"/>
        <v>0</v>
      </c>
      <c r="J437" s="34">
        <f t="shared" si="93"/>
        <v>0</v>
      </c>
      <c r="K437" s="35"/>
      <c r="L437" s="34">
        <f>SUM(L434:L436)</f>
        <v>0</v>
      </c>
    </row>
    <row r="438" spans="1:12" ht="15" x14ac:dyDescent="0.25">
      <c r="A438" s="36">
        <f>A426</f>
        <v>1</v>
      </c>
      <c r="B438" s="37">
        <f>B426</f>
        <v>5</v>
      </c>
      <c r="C438" s="38" t="s">
        <v>29</v>
      </c>
      <c r="D438" s="28" t="s">
        <v>30</v>
      </c>
      <c r="E438" s="25"/>
      <c r="F438" s="26"/>
      <c r="G438" s="26"/>
      <c r="H438" s="26"/>
      <c r="I438" s="26"/>
      <c r="J438" s="26"/>
      <c r="K438" s="27"/>
      <c r="L438" s="26"/>
    </row>
    <row r="439" spans="1:12" ht="15" x14ac:dyDescent="0.25">
      <c r="A439" s="21"/>
      <c r="B439" s="22"/>
      <c r="C439" s="23"/>
      <c r="D439" s="28" t="s">
        <v>31</v>
      </c>
      <c r="E439" s="25" t="s">
        <v>96</v>
      </c>
      <c r="F439" s="26">
        <v>200</v>
      </c>
      <c r="G439" s="26">
        <v>7.18</v>
      </c>
      <c r="H439" s="26">
        <v>2.94</v>
      </c>
      <c r="I439" s="26">
        <v>11.76</v>
      </c>
      <c r="J439" s="26">
        <v>102.26</v>
      </c>
      <c r="K439" s="27">
        <v>204</v>
      </c>
      <c r="L439" s="26">
        <v>18.55</v>
      </c>
    </row>
    <row r="440" spans="1:12" ht="15" x14ac:dyDescent="0.25">
      <c r="A440" s="21"/>
      <c r="B440" s="22"/>
      <c r="C440" s="23"/>
      <c r="D440" s="28" t="s">
        <v>32</v>
      </c>
      <c r="E440" s="25" t="s">
        <v>97</v>
      </c>
      <c r="F440" s="26">
        <v>90</v>
      </c>
      <c r="G440" s="26">
        <v>14</v>
      </c>
      <c r="H440" s="26">
        <v>17</v>
      </c>
      <c r="I440" s="26">
        <v>7</v>
      </c>
      <c r="J440" s="26">
        <v>168</v>
      </c>
      <c r="K440" s="27">
        <v>56</v>
      </c>
      <c r="L440" s="26">
        <v>17.739999999999998</v>
      </c>
    </row>
    <row r="441" spans="1:12" ht="15" x14ac:dyDescent="0.25">
      <c r="A441" s="21"/>
      <c r="B441" s="22"/>
      <c r="C441" s="23"/>
      <c r="D441" s="28" t="s">
        <v>33</v>
      </c>
      <c r="E441" s="25" t="s">
        <v>56</v>
      </c>
      <c r="F441" s="26">
        <v>150</v>
      </c>
      <c r="G441" s="26">
        <v>7.46</v>
      </c>
      <c r="H441" s="26">
        <v>5.61</v>
      </c>
      <c r="I441" s="26">
        <v>35.840000000000003</v>
      </c>
      <c r="J441" s="26">
        <v>230.45</v>
      </c>
      <c r="K441" s="27">
        <v>679</v>
      </c>
      <c r="L441" s="26">
        <v>10.96</v>
      </c>
    </row>
    <row r="442" spans="1:12" ht="15" x14ac:dyDescent="0.25">
      <c r="A442" s="21"/>
      <c r="B442" s="22"/>
      <c r="C442" s="23"/>
      <c r="D442" s="28" t="s">
        <v>34</v>
      </c>
      <c r="E442" s="25" t="s">
        <v>57</v>
      </c>
      <c r="F442" s="26">
        <v>200</v>
      </c>
      <c r="G442" s="26"/>
      <c r="H442" s="26"/>
      <c r="I442" s="26">
        <v>10</v>
      </c>
      <c r="J442" s="26">
        <v>82</v>
      </c>
      <c r="K442" s="27">
        <v>376</v>
      </c>
      <c r="L442" s="26">
        <v>6.16</v>
      </c>
    </row>
    <row r="443" spans="1:12" ht="15" x14ac:dyDescent="0.25">
      <c r="A443" s="21"/>
      <c r="B443" s="22"/>
      <c r="C443" s="23"/>
      <c r="D443" s="28" t="s">
        <v>35</v>
      </c>
      <c r="E443" s="25" t="s">
        <v>47</v>
      </c>
      <c r="F443" s="26">
        <v>60</v>
      </c>
      <c r="G443" s="26">
        <v>4.5999999999999996</v>
      </c>
      <c r="H443" s="26">
        <v>0.5</v>
      </c>
      <c r="I443" s="26">
        <v>29.5</v>
      </c>
      <c r="J443" s="26">
        <v>140.6</v>
      </c>
      <c r="K443" s="27" t="s">
        <v>48</v>
      </c>
      <c r="L443" s="26">
        <v>3.68</v>
      </c>
    </row>
    <row r="444" spans="1:12" ht="15" x14ac:dyDescent="0.25">
      <c r="A444" s="21"/>
      <c r="B444" s="22"/>
      <c r="C444" s="23"/>
      <c r="D444" s="28" t="s">
        <v>36</v>
      </c>
      <c r="E444" s="25"/>
      <c r="F444" s="26"/>
      <c r="G444" s="26"/>
      <c r="H444" s="26"/>
      <c r="I444" s="26"/>
      <c r="J444" s="26"/>
      <c r="K444" s="27"/>
      <c r="L444" s="26"/>
    </row>
    <row r="445" spans="1:12" ht="15" x14ac:dyDescent="0.25">
      <c r="A445" s="21"/>
      <c r="B445" s="22"/>
      <c r="C445" s="23"/>
      <c r="D445" s="53" t="s">
        <v>53</v>
      </c>
      <c r="E445" s="25" t="s">
        <v>52</v>
      </c>
      <c r="F445" s="26">
        <v>0</v>
      </c>
      <c r="G445" s="26"/>
      <c r="H445" s="26"/>
      <c r="I445" s="26"/>
      <c r="J445" s="26"/>
      <c r="K445" s="27"/>
      <c r="L445" s="26">
        <v>19.16</v>
      </c>
    </row>
    <row r="446" spans="1:12" ht="15" x14ac:dyDescent="0.25">
      <c r="A446" s="21"/>
      <c r="B446" s="22"/>
      <c r="C446" s="23"/>
      <c r="D446" s="24"/>
      <c r="E446" s="25"/>
      <c r="F446" s="26"/>
      <c r="G446" s="26"/>
      <c r="H446" s="26"/>
      <c r="I446" s="26"/>
      <c r="J446" s="26"/>
      <c r="K446" s="27"/>
      <c r="L446" s="26"/>
    </row>
    <row r="447" spans="1:12" ht="15" x14ac:dyDescent="0.25">
      <c r="A447" s="29"/>
      <c r="B447" s="30"/>
      <c r="C447" s="31"/>
      <c r="D447" s="32" t="s">
        <v>27</v>
      </c>
      <c r="E447" s="33"/>
      <c r="F447" s="34">
        <f>SUM(F438:F446)</f>
        <v>700</v>
      </c>
      <c r="G447" s="34">
        <f t="shared" ref="G447:J447" si="94">SUM(G438:G446)</f>
        <v>33.24</v>
      </c>
      <c r="H447" s="34">
        <f t="shared" si="94"/>
        <v>26.05</v>
      </c>
      <c r="I447" s="34">
        <f t="shared" si="94"/>
        <v>94.1</v>
      </c>
      <c r="J447" s="34">
        <f t="shared" si="94"/>
        <v>723.31000000000006</v>
      </c>
      <c r="K447" s="35"/>
      <c r="L447" s="34">
        <f>SUM(L438:L446)</f>
        <v>76.25</v>
      </c>
    </row>
    <row r="448" spans="1:12" ht="15" x14ac:dyDescent="0.25">
      <c r="A448" s="36">
        <f>A426</f>
        <v>1</v>
      </c>
      <c r="B448" s="37">
        <f>B426</f>
        <v>5</v>
      </c>
      <c r="C448" s="38" t="s">
        <v>37</v>
      </c>
      <c r="D448" s="39" t="s">
        <v>38</v>
      </c>
      <c r="E448" s="25"/>
      <c r="F448" s="26"/>
      <c r="G448" s="26"/>
      <c r="H448" s="26"/>
      <c r="I448" s="26"/>
      <c r="J448" s="26"/>
      <c r="K448" s="27"/>
      <c r="L448" s="26"/>
    </row>
    <row r="449" spans="1:12" ht="15" x14ac:dyDescent="0.25">
      <c r="A449" s="21"/>
      <c r="B449" s="22"/>
      <c r="C449" s="23"/>
      <c r="D449" s="39" t="s">
        <v>34</v>
      </c>
      <c r="E449" s="25"/>
      <c r="F449" s="26"/>
      <c r="G449" s="26"/>
      <c r="H449" s="26"/>
      <c r="I449" s="26"/>
      <c r="J449" s="26"/>
      <c r="K449" s="27"/>
      <c r="L449" s="26"/>
    </row>
    <row r="450" spans="1:12" ht="15" x14ac:dyDescent="0.25">
      <c r="A450" s="21"/>
      <c r="B450" s="22"/>
      <c r="C450" s="23"/>
      <c r="D450" s="24"/>
      <c r="E450" s="25"/>
      <c r="F450" s="26"/>
      <c r="G450" s="26"/>
      <c r="H450" s="26"/>
      <c r="I450" s="26"/>
      <c r="J450" s="26"/>
      <c r="K450" s="27"/>
      <c r="L450" s="26"/>
    </row>
    <row r="451" spans="1:12" ht="15" x14ac:dyDescent="0.25">
      <c r="A451" s="21"/>
      <c r="B451" s="22"/>
      <c r="C451" s="23"/>
      <c r="D451" s="24"/>
      <c r="E451" s="25"/>
      <c r="F451" s="26"/>
      <c r="G451" s="26"/>
      <c r="H451" s="26"/>
      <c r="I451" s="26"/>
      <c r="J451" s="26"/>
      <c r="K451" s="27"/>
      <c r="L451" s="26"/>
    </row>
    <row r="452" spans="1:12" ht="15" x14ac:dyDescent="0.25">
      <c r="A452" s="29"/>
      <c r="B452" s="30"/>
      <c r="C452" s="31"/>
      <c r="D452" s="32" t="s">
        <v>27</v>
      </c>
      <c r="E452" s="33"/>
      <c r="F452" s="34">
        <f>SUM(F448:F451)</f>
        <v>0</v>
      </c>
      <c r="G452" s="34">
        <f t="shared" ref="G452:J452" si="95">SUM(G448:G451)</f>
        <v>0</v>
      </c>
      <c r="H452" s="34">
        <f t="shared" si="95"/>
        <v>0</v>
      </c>
      <c r="I452" s="34">
        <f t="shared" si="95"/>
        <v>0</v>
      </c>
      <c r="J452" s="34">
        <f t="shared" si="95"/>
        <v>0</v>
      </c>
      <c r="K452" s="35"/>
      <c r="L452" s="34">
        <f>SUM(L448:L451)</f>
        <v>0</v>
      </c>
    </row>
    <row r="453" spans="1:12" ht="15" x14ac:dyDescent="0.25">
      <c r="A453" s="36">
        <f>A426</f>
        <v>1</v>
      </c>
      <c r="B453" s="37">
        <f>B426</f>
        <v>5</v>
      </c>
      <c r="C453" s="38" t="s">
        <v>39</v>
      </c>
      <c r="D453" s="28" t="s">
        <v>23</v>
      </c>
      <c r="E453" s="25"/>
      <c r="F453" s="26"/>
      <c r="G453" s="26"/>
      <c r="H453" s="26"/>
      <c r="I453" s="26"/>
      <c r="J453" s="26"/>
      <c r="K453" s="27"/>
      <c r="L453" s="26"/>
    </row>
    <row r="454" spans="1:12" ht="15" x14ac:dyDescent="0.25">
      <c r="A454" s="21"/>
      <c r="B454" s="22"/>
      <c r="C454" s="23"/>
      <c r="D454" s="28" t="s">
        <v>33</v>
      </c>
      <c r="E454" s="25"/>
      <c r="F454" s="26"/>
      <c r="G454" s="26"/>
      <c r="H454" s="26"/>
      <c r="I454" s="26"/>
      <c r="J454" s="26"/>
      <c r="K454" s="27"/>
      <c r="L454" s="26"/>
    </row>
    <row r="455" spans="1:12" ht="15" x14ac:dyDescent="0.25">
      <c r="A455" s="21"/>
      <c r="B455" s="22"/>
      <c r="C455" s="23"/>
      <c r="D455" s="28" t="s">
        <v>34</v>
      </c>
      <c r="E455" s="25"/>
      <c r="F455" s="26"/>
      <c r="G455" s="26"/>
      <c r="H455" s="26"/>
      <c r="I455" s="26"/>
      <c r="J455" s="26"/>
      <c r="K455" s="27"/>
      <c r="L455" s="26"/>
    </row>
    <row r="456" spans="1:12" ht="15" x14ac:dyDescent="0.25">
      <c r="A456" s="21"/>
      <c r="B456" s="22"/>
      <c r="C456" s="23"/>
      <c r="D456" s="28" t="s">
        <v>25</v>
      </c>
      <c r="E456" s="25"/>
      <c r="F456" s="26"/>
      <c r="G456" s="26"/>
      <c r="H456" s="26"/>
      <c r="I456" s="26"/>
      <c r="J456" s="26"/>
      <c r="K456" s="27"/>
      <c r="L456" s="26"/>
    </row>
    <row r="457" spans="1:12" ht="15" x14ac:dyDescent="0.25">
      <c r="A457" s="21"/>
      <c r="B457" s="22"/>
      <c r="C457" s="23"/>
      <c r="D457" s="24"/>
      <c r="E457" s="25"/>
      <c r="F457" s="26"/>
      <c r="G457" s="26"/>
      <c r="H457" s="26"/>
      <c r="I457" s="26"/>
      <c r="J457" s="26"/>
      <c r="K457" s="27"/>
      <c r="L457" s="26"/>
    </row>
    <row r="458" spans="1:12" ht="15" x14ac:dyDescent="0.25">
      <c r="A458" s="21"/>
      <c r="B458" s="22"/>
      <c r="C458" s="23"/>
      <c r="D458" s="24"/>
      <c r="E458" s="25"/>
      <c r="F458" s="26"/>
      <c r="G458" s="26"/>
      <c r="H458" s="26"/>
      <c r="I458" s="26"/>
      <c r="J458" s="26"/>
      <c r="K458" s="27"/>
      <c r="L458" s="26"/>
    </row>
    <row r="459" spans="1:12" ht="15" x14ac:dyDescent="0.25">
      <c r="A459" s="29"/>
      <c r="B459" s="30"/>
      <c r="C459" s="31"/>
      <c r="D459" s="32" t="s">
        <v>27</v>
      </c>
      <c r="E459" s="33"/>
      <c r="F459" s="34">
        <f>SUM(F453:F458)</f>
        <v>0</v>
      </c>
      <c r="G459" s="34">
        <f t="shared" ref="G459:J459" si="96">SUM(G453:G458)</f>
        <v>0</v>
      </c>
      <c r="H459" s="34">
        <f t="shared" si="96"/>
        <v>0</v>
      </c>
      <c r="I459" s="34">
        <f t="shared" si="96"/>
        <v>0</v>
      </c>
      <c r="J459" s="34">
        <f t="shared" si="96"/>
        <v>0</v>
      </c>
      <c r="K459" s="35"/>
      <c r="L459" s="34">
        <f t="shared" ref="L459" si="97">SUM(L453:L458)</f>
        <v>0</v>
      </c>
    </row>
    <row r="460" spans="1:12" ht="15" x14ac:dyDescent="0.25">
      <c r="A460" s="36">
        <f>A426</f>
        <v>1</v>
      </c>
      <c r="B460" s="37">
        <f>B426</f>
        <v>5</v>
      </c>
      <c r="C460" s="38" t="s">
        <v>40</v>
      </c>
      <c r="D460" s="39" t="s">
        <v>41</v>
      </c>
      <c r="E460" s="25"/>
      <c r="F460" s="26"/>
      <c r="G460" s="26"/>
      <c r="H460" s="26"/>
      <c r="I460" s="26"/>
      <c r="J460" s="26"/>
      <c r="K460" s="27"/>
      <c r="L460" s="26"/>
    </row>
    <row r="461" spans="1:12" ht="15" x14ac:dyDescent="0.25">
      <c r="A461" s="21"/>
      <c r="B461" s="22"/>
      <c r="C461" s="23"/>
      <c r="D461" s="39" t="s">
        <v>38</v>
      </c>
      <c r="E461" s="25"/>
      <c r="F461" s="26"/>
      <c r="G461" s="26"/>
      <c r="H461" s="26"/>
      <c r="I461" s="26"/>
      <c r="J461" s="26"/>
      <c r="K461" s="27"/>
      <c r="L461" s="26"/>
    </row>
    <row r="462" spans="1:12" ht="15" x14ac:dyDescent="0.25">
      <c r="A462" s="21"/>
      <c r="B462" s="22"/>
      <c r="C462" s="23"/>
      <c r="D462" s="39" t="s">
        <v>34</v>
      </c>
      <c r="E462" s="25"/>
      <c r="F462" s="26"/>
      <c r="G462" s="26"/>
      <c r="H462" s="26"/>
      <c r="I462" s="26"/>
      <c r="J462" s="26"/>
      <c r="K462" s="27"/>
      <c r="L462" s="26"/>
    </row>
    <row r="463" spans="1:12" ht="15" x14ac:dyDescent="0.25">
      <c r="A463" s="21"/>
      <c r="B463" s="22"/>
      <c r="C463" s="23"/>
      <c r="D463" s="39" t="s">
        <v>26</v>
      </c>
      <c r="E463" s="25"/>
      <c r="F463" s="26"/>
      <c r="G463" s="26"/>
      <c r="H463" s="26"/>
      <c r="I463" s="26"/>
      <c r="J463" s="26"/>
      <c r="K463" s="27"/>
      <c r="L463" s="26"/>
    </row>
    <row r="464" spans="1:12" ht="15" x14ac:dyDescent="0.25">
      <c r="A464" s="21"/>
      <c r="B464" s="22"/>
      <c r="C464" s="23"/>
      <c r="D464" s="24"/>
      <c r="E464" s="25"/>
      <c r="F464" s="26"/>
      <c r="G464" s="26"/>
      <c r="H464" s="26"/>
      <c r="I464" s="26"/>
      <c r="J464" s="26"/>
      <c r="K464" s="27"/>
      <c r="L464" s="26"/>
    </row>
    <row r="465" spans="1:12" ht="15" x14ac:dyDescent="0.25">
      <c r="A465" s="21"/>
      <c r="B465" s="22"/>
      <c r="C465" s="23"/>
      <c r="D465" s="24"/>
      <c r="E465" s="25"/>
      <c r="F465" s="26"/>
      <c r="G465" s="26"/>
      <c r="H465" s="26"/>
      <c r="I465" s="26"/>
      <c r="J465" s="26"/>
      <c r="K465" s="27"/>
      <c r="L465" s="26"/>
    </row>
    <row r="466" spans="1:12" ht="15" x14ac:dyDescent="0.25">
      <c r="A466" s="29"/>
      <c r="B466" s="30"/>
      <c r="C466" s="31"/>
      <c r="D466" s="40" t="s">
        <v>27</v>
      </c>
      <c r="E466" s="33"/>
      <c r="F466" s="34">
        <f>SUM(F460:F465)</f>
        <v>0</v>
      </c>
      <c r="G466" s="34">
        <f t="shared" ref="G466:J466" si="98">SUM(G460:G465)</f>
        <v>0</v>
      </c>
      <c r="H466" s="34">
        <f t="shared" si="98"/>
        <v>0</v>
      </c>
      <c r="I466" s="34">
        <f t="shared" si="98"/>
        <v>0</v>
      </c>
      <c r="J466" s="34">
        <f t="shared" si="98"/>
        <v>0</v>
      </c>
      <c r="K466" s="35"/>
      <c r="L466" s="34">
        <f t="shared" ref="L466" si="99">SUM(L460:L465)</f>
        <v>0</v>
      </c>
    </row>
    <row r="467" spans="1:12" ht="15.75" thickBot="1" x14ac:dyDescent="0.25">
      <c r="A467" s="41">
        <f>A426</f>
        <v>1</v>
      </c>
      <c r="B467" s="42">
        <f>B426</f>
        <v>5</v>
      </c>
      <c r="C467" s="54" t="s">
        <v>42</v>
      </c>
      <c r="D467" s="55"/>
      <c r="E467" s="43"/>
      <c r="F467" s="44">
        <f>F433+F437+F447+F452+F459+F466</f>
        <v>1255</v>
      </c>
      <c r="G467" s="44">
        <f t="shared" ref="G467:J467" si="100">G433+G437+G447+G452+G459+G466</f>
        <v>46.201000000000001</v>
      </c>
      <c r="H467" s="44">
        <f t="shared" si="100"/>
        <v>36.105000000000004</v>
      </c>
      <c r="I467" s="44">
        <f t="shared" si="100"/>
        <v>176.81</v>
      </c>
      <c r="J467" s="44">
        <f t="shared" si="100"/>
        <v>1167.18</v>
      </c>
      <c r="K467" s="44"/>
      <c r="L467" s="44">
        <f t="shared" ref="L467" si="101">L433+L437+L447+L452+L459+L466</f>
        <v>151.12</v>
      </c>
    </row>
    <row r="468" spans="1:12" ht="15" x14ac:dyDescent="0.25">
      <c r="A468" s="14">
        <v>1</v>
      </c>
      <c r="B468" s="15">
        <v>6</v>
      </c>
      <c r="C468" s="16" t="s">
        <v>22</v>
      </c>
      <c r="D468" s="17" t="s">
        <v>23</v>
      </c>
      <c r="E468" s="18" t="s">
        <v>98</v>
      </c>
      <c r="F468" s="19">
        <v>100</v>
      </c>
      <c r="G468" s="19">
        <v>22.4</v>
      </c>
      <c r="H468" s="19">
        <v>18.23</v>
      </c>
      <c r="I468" s="19">
        <v>7.03</v>
      </c>
      <c r="J468" s="19">
        <v>281.25</v>
      </c>
      <c r="K468" s="20" t="s">
        <v>99</v>
      </c>
      <c r="L468" s="19">
        <v>32.54</v>
      </c>
    </row>
    <row r="469" spans="1:12" ht="15" x14ac:dyDescent="0.25">
      <c r="A469" s="21"/>
      <c r="B469" s="22"/>
      <c r="C469" s="23"/>
      <c r="D469" s="24"/>
      <c r="E469" s="25" t="s">
        <v>100</v>
      </c>
      <c r="F469" s="26">
        <v>150</v>
      </c>
      <c r="G469" s="26">
        <v>5</v>
      </c>
      <c r="H469" s="26">
        <v>9</v>
      </c>
      <c r="I469" s="26">
        <v>30</v>
      </c>
      <c r="J469" s="26">
        <v>213</v>
      </c>
      <c r="K469" s="27">
        <v>204</v>
      </c>
      <c r="L469" s="26">
        <v>8.61</v>
      </c>
    </row>
    <row r="470" spans="1:12" ht="15" x14ac:dyDescent="0.25">
      <c r="A470" s="21"/>
      <c r="B470" s="22"/>
      <c r="C470" s="23"/>
      <c r="D470" s="28" t="s">
        <v>24</v>
      </c>
      <c r="E470" s="25" t="s">
        <v>57</v>
      </c>
      <c r="F470" s="26">
        <v>200</v>
      </c>
      <c r="G470" s="26"/>
      <c r="H470" s="26"/>
      <c r="I470" s="26">
        <v>10</v>
      </c>
      <c r="J470" s="26">
        <v>82</v>
      </c>
      <c r="K470" s="27">
        <v>376</v>
      </c>
      <c r="L470" s="26">
        <v>6.41</v>
      </c>
    </row>
    <row r="471" spans="1:12" ht="15" x14ac:dyDescent="0.25">
      <c r="A471" s="21"/>
      <c r="B471" s="22"/>
      <c r="C471" s="23"/>
      <c r="D471" s="28" t="s">
        <v>25</v>
      </c>
      <c r="E471" s="25" t="s">
        <v>47</v>
      </c>
      <c r="F471" s="26">
        <v>60</v>
      </c>
      <c r="G471" s="26">
        <v>4.5999999999999996</v>
      </c>
      <c r="H471" s="26">
        <v>0.5</v>
      </c>
      <c r="I471" s="26">
        <v>29.5</v>
      </c>
      <c r="J471" s="26">
        <v>140.6</v>
      </c>
      <c r="K471" s="27" t="s">
        <v>48</v>
      </c>
      <c r="L471" s="26">
        <v>3.42</v>
      </c>
    </row>
    <row r="472" spans="1:12" ht="15" x14ac:dyDescent="0.25">
      <c r="A472" s="21"/>
      <c r="B472" s="22"/>
      <c r="C472" s="23"/>
      <c r="D472" s="28" t="s">
        <v>26</v>
      </c>
      <c r="E472" s="25" t="s">
        <v>67</v>
      </c>
      <c r="F472" s="26">
        <v>100</v>
      </c>
      <c r="G472" s="26"/>
      <c r="H472" s="26"/>
      <c r="I472" s="26">
        <v>10</v>
      </c>
      <c r="J472" s="26">
        <v>41</v>
      </c>
      <c r="K472" s="27">
        <v>368</v>
      </c>
      <c r="L472" s="26">
        <v>11.87</v>
      </c>
    </row>
    <row r="473" spans="1:12" ht="15" x14ac:dyDescent="0.25">
      <c r="A473" s="21"/>
      <c r="B473" s="22"/>
      <c r="C473" s="23"/>
      <c r="D473" s="53" t="s">
        <v>53</v>
      </c>
      <c r="E473" s="25" t="s">
        <v>60</v>
      </c>
      <c r="F473" s="26">
        <v>125</v>
      </c>
      <c r="G473" s="26">
        <v>2.0710000000000002</v>
      </c>
      <c r="H473" s="26">
        <v>1.925</v>
      </c>
      <c r="I473" s="26">
        <v>14.7</v>
      </c>
      <c r="J473" s="26">
        <v>82.16</v>
      </c>
      <c r="K473" s="27"/>
      <c r="L473" s="26">
        <v>35</v>
      </c>
    </row>
    <row r="474" spans="1:12" ht="15" x14ac:dyDescent="0.25">
      <c r="A474" s="21"/>
      <c r="B474" s="22"/>
      <c r="C474" s="23"/>
      <c r="D474" s="24"/>
      <c r="E474" s="25"/>
      <c r="F474" s="26"/>
      <c r="G474" s="26"/>
      <c r="H474" s="26"/>
      <c r="I474" s="26"/>
      <c r="J474" s="26"/>
      <c r="K474" s="27"/>
      <c r="L474" s="26"/>
    </row>
    <row r="475" spans="1:12" ht="15" x14ac:dyDescent="0.25">
      <c r="A475" s="29"/>
      <c r="B475" s="30"/>
      <c r="C475" s="31"/>
      <c r="D475" s="32" t="s">
        <v>27</v>
      </c>
      <c r="E475" s="33"/>
      <c r="F475" s="34">
        <f>SUM(F468:F474)</f>
        <v>735</v>
      </c>
      <c r="G475" s="34">
        <f t="shared" ref="G475:J475" si="102">SUM(G468:G474)</f>
        <v>34.070999999999998</v>
      </c>
      <c r="H475" s="34">
        <f t="shared" si="102"/>
        <v>29.655000000000001</v>
      </c>
      <c r="I475" s="34">
        <f t="shared" si="102"/>
        <v>101.23</v>
      </c>
      <c r="J475" s="34">
        <f t="shared" si="102"/>
        <v>840.01</v>
      </c>
      <c r="K475" s="35"/>
      <c r="L475" s="34">
        <f>SUM(L468:L474)</f>
        <v>97.85</v>
      </c>
    </row>
    <row r="476" spans="1:12" ht="15" x14ac:dyDescent="0.25">
      <c r="A476" s="36">
        <f>A468</f>
        <v>1</v>
      </c>
      <c r="B476" s="37">
        <f>B468</f>
        <v>6</v>
      </c>
      <c r="C476" s="38" t="s">
        <v>28</v>
      </c>
      <c r="D476" s="39" t="s">
        <v>26</v>
      </c>
      <c r="E476" s="25"/>
      <c r="F476" s="26"/>
      <c r="G476" s="26"/>
      <c r="H476" s="26"/>
      <c r="I476" s="26"/>
      <c r="J476" s="26"/>
      <c r="K476" s="27"/>
      <c r="L476" s="26"/>
    </row>
    <row r="477" spans="1:12" ht="15" x14ac:dyDescent="0.25">
      <c r="A477" s="21"/>
      <c r="B477" s="22"/>
      <c r="C477" s="23"/>
      <c r="D477" s="24"/>
      <c r="E477" s="25"/>
      <c r="F477" s="26"/>
      <c r="G477" s="26"/>
      <c r="H477" s="26"/>
      <c r="I477" s="26"/>
      <c r="J477" s="26"/>
      <c r="K477" s="27"/>
      <c r="L477" s="26"/>
    </row>
    <row r="478" spans="1:12" ht="15" x14ac:dyDescent="0.25">
      <c r="A478" s="21"/>
      <c r="B478" s="22"/>
      <c r="C478" s="23"/>
      <c r="D478" s="24"/>
      <c r="E478" s="25"/>
      <c r="F478" s="26"/>
      <c r="G478" s="26"/>
      <c r="H478" s="26"/>
      <c r="I478" s="26"/>
      <c r="J478" s="26"/>
      <c r="K478" s="27"/>
      <c r="L478" s="26"/>
    </row>
    <row r="479" spans="1:12" ht="15" x14ac:dyDescent="0.25">
      <c r="A479" s="29"/>
      <c r="B479" s="30"/>
      <c r="C479" s="31"/>
      <c r="D479" s="32" t="s">
        <v>27</v>
      </c>
      <c r="E479" s="33"/>
      <c r="F479" s="34">
        <f>SUM(F476:F478)</f>
        <v>0</v>
      </c>
      <c r="G479" s="34">
        <f t="shared" ref="G479:J479" si="103">SUM(G476:G478)</f>
        <v>0</v>
      </c>
      <c r="H479" s="34">
        <f t="shared" si="103"/>
        <v>0</v>
      </c>
      <c r="I479" s="34">
        <f t="shared" si="103"/>
        <v>0</v>
      </c>
      <c r="J479" s="34">
        <f t="shared" si="103"/>
        <v>0</v>
      </c>
      <c r="K479" s="35"/>
      <c r="L479" s="34">
        <f>SUM(L476:L478)</f>
        <v>0</v>
      </c>
    </row>
    <row r="480" spans="1:12" ht="15" x14ac:dyDescent="0.25">
      <c r="A480" s="36">
        <f>A468</f>
        <v>1</v>
      </c>
      <c r="B480" s="37">
        <f>B468</f>
        <v>6</v>
      </c>
      <c r="C480" s="38" t="s">
        <v>29</v>
      </c>
      <c r="D480" s="28" t="s">
        <v>30</v>
      </c>
      <c r="E480" s="25"/>
      <c r="F480" s="26"/>
      <c r="G480" s="26"/>
      <c r="H480" s="26"/>
      <c r="I480" s="26"/>
      <c r="J480" s="26"/>
      <c r="K480" s="27"/>
      <c r="L480" s="26"/>
    </row>
    <row r="481" spans="1:12" ht="15" x14ac:dyDescent="0.25">
      <c r="A481" s="21"/>
      <c r="B481" s="22"/>
      <c r="C481" s="23"/>
      <c r="D481" s="28" t="s">
        <v>31</v>
      </c>
      <c r="E481" s="25" t="s">
        <v>101</v>
      </c>
      <c r="F481" s="26">
        <v>250</v>
      </c>
      <c r="G481" s="26">
        <v>2</v>
      </c>
      <c r="H481" s="26">
        <v>5</v>
      </c>
      <c r="I481" s="26">
        <v>10</v>
      </c>
      <c r="J481" s="26">
        <v>121</v>
      </c>
      <c r="K481" s="27">
        <v>73</v>
      </c>
      <c r="L481" s="26">
        <v>9.8800000000000008</v>
      </c>
    </row>
    <row r="482" spans="1:12" ht="15" x14ac:dyDescent="0.25">
      <c r="A482" s="21"/>
      <c r="B482" s="22"/>
      <c r="C482" s="23"/>
      <c r="D482" s="28" t="s">
        <v>32</v>
      </c>
      <c r="E482" s="25" t="s">
        <v>71</v>
      </c>
      <c r="F482" s="26">
        <v>100</v>
      </c>
      <c r="G482" s="26">
        <v>20.3</v>
      </c>
      <c r="H482" s="26">
        <v>17</v>
      </c>
      <c r="I482" s="26">
        <v>35.69</v>
      </c>
      <c r="J482" s="26">
        <v>377</v>
      </c>
      <c r="K482" s="27">
        <v>288</v>
      </c>
      <c r="L482" s="26">
        <v>19.22</v>
      </c>
    </row>
    <row r="483" spans="1:12" ht="15" x14ac:dyDescent="0.25">
      <c r="A483" s="21"/>
      <c r="B483" s="22"/>
      <c r="C483" s="23"/>
      <c r="D483" s="28" t="s">
        <v>33</v>
      </c>
      <c r="E483" s="25" t="s">
        <v>72</v>
      </c>
      <c r="F483" s="26">
        <v>150</v>
      </c>
      <c r="G483" s="26">
        <v>5</v>
      </c>
      <c r="H483" s="26">
        <v>13</v>
      </c>
      <c r="I483" s="26">
        <v>36</v>
      </c>
      <c r="J483" s="26">
        <v>282</v>
      </c>
      <c r="K483" s="27">
        <v>321</v>
      </c>
      <c r="L483" s="26">
        <v>13.64</v>
      </c>
    </row>
    <row r="484" spans="1:12" ht="15" x14ac:dyDescent="0.25">
      <c r="A484" s="21"/>
      <c r="B484" s="22"/>
      <c r="C484" s="23"/>
      <c r="D484" s="28" t="s">
        <v>34</v>
      </c>
      <c r="E484" s="25" t="s">
        <v>57</v>
      </c>
      <c r="F484" s="26">
        <v>200</v>
      </c>
      <c r="G484" s="26"/>
      <c r="H484" s="26"/>
      <c r="I484" s="26">
        <v>10</v>
      </c>
      <c r="J484" s="26">
        <v>82</v>
      </c>
      <c r="K484" s="27">
        <v>376</v>
      </c>
      <c r="L484" s="26">
        <v>6.09</v>
      </c>
    </row>
    <row r="485" spans="1:12" ht="15" x14ac:dyDescent="0.25">
      <c r="A485" s="21"/>
      <c r="B485" s="22"/>
      <c r="C485" s="23"/>
      <c r="D485" s="28" t="s">
        <v>35</v>
      </c>
      <c r="E485" s="25" t="s">
        <v>47</v>
      </c>
      <c r="F485" s="26">
        <v>60</v>
      </c>
      <c r="G485" s="26">
        <v>4.5999999999999996</v>
      </c>
      <c r="H485" s="26">
        <v>0.5</v>
      </c>
      <c r="I485" s="26">
        <v>29.5</v>
      </c>
      <c r="J485" s="26">
        <v>140.6</v>
      </c>
      <c r="K485" s="27" t="s">
        <v>48</v>
      </c>
      <c r="L485" s="26">
        <v>3.65</v>
      </c>
    </row>
    <row r="486" spans="1:12" ht="15" x14ac:dyDescent="0.25">
      <c r="A486" s="21"/>
      <c r="B486" s="22"/>
      <c r="C486" s="23"/>
      <c r="D486" s="28" t="s">
        <v>36</v>
      </c>
      <c r="E486" s="25"/>
      <c r="F486" s="26"/>
      <c r="G486" s="26"/>
      <c r="H486" s="26"/>
      <c r="I486" s="26"/>
      <c r="J486" s="26"/>
      <c r="K486" s="27"/>
      <c r="L486" s="26"/>
    </row>
    <row r="487" spans="1:12" ht="15" x14ac:dyDescent="0.25">
      <c r="A487" s="21"/>
      <c r="B487" s="22"/>
      <c r="C487" s="23"/>
      <c r="D487" s="52" t="s">
        <v>26</v>
      </c>
      <c r="E487" s="25" t="s">
        <v>67</v>
      </c>
      <c r="F487" s="26">
        <v>100</v>
      </c>
      <c r="G487" s="26"/>
      <c r="H487" s="26"/>
      <c r="I487" s="26">
        <v>10</v>
      </c>
      <c r="J487" s="26">
        <v>41</v>
      </c>
      <c r="K487" s="27">
        <v>368</v>
      </c>
      <c r="L487" s="26">
        <v>13.07</v>
      </c>
    </row>
    <row r="488" spans="1:12" ht="15" x14ac:dyDescent="0.25">
      <c r="A488" s="21"/>
      <c r="B488" s="22"/>
      <c r="C488" s="23"/>
      <c r="D488" s="53" t="s">
        <v>53</v>
      </c>
      <c r="E488" s="25" t="s">
        <v>60</v>
      </c>
      <c r="F488" s="26">
        <v>125</v>
      </c>
      <c r="G488" s="26">
        <v>2.0710000000000002</v>
      </c>
      <c r="H488" s="26">
        <v>1.925</v>
      </c>
      <c r="I488" s="26">
        <v>14.7</v>
      </c>
      <c r="J488" s="26">
        <v>82.16</v>
      </c>
      <c r="K488" s="27"/>
      <c r="L488" s="26">
        <v>35</v>
      </c>
    </row>
    <row r="489" spans="1:12" ht="15" x14ac:dyDescent="0.25">
      <c r="A489" s="29"/>
      <c r="B489" s="30"/>
      <c r="C489" s="31"/>
      <c r="D489" s="32" t="s">
        <v>27</v>
      </c>
      <c r="E489" s="33"/>
      <c r="F489" s="34">
        <f>SUM(F480:F488)</f>
        <v>985</v>
      </c>
      <c r="G489" s="34">
        <f t="shared" ref="G489:J489" si="104">SUM(G480:G488)</f>
        <v>33.970999999999997</v>
      </c>
      <c r="H489" s="34">
        <f t="shared" si="104"/>
        <v>37.424999999999997</v>
      </c>
      <c r="I489" s="34">
        <f t="shared" si="104"/>
        <v>145.88999999999999</v>
      </c>
      <c r="J489" s="34">
        <f t="shared" si="104"/>
        <v>1125.76</v>
      </c>
      <c r="K489" s="35"/>
      <c r="L489" s="34">
        <f>SUM(L480:L488)</f>
        <v>100.55</v>
      </c>
    </row>
    <row r="490" spans="1:12" ht="15" x14ac:dyDescent="0.25">
      <c r="A490" s="36">
        <f>A468</f>
        <v>1</v>
      </c>
      <c r="B490" s="37">
        <f>B468</f>
        <v>6</v>
      </c>
      <c r="C490" s="38" t="s">
        <v>37</v>
      </c>
      <c r="D490" s="39" t="s">
        <v>38</v>
      </c>
      <c r="E490" s="25"/>
      <c r="F490" s="26"/>
      <c r="G490" s="26"/>
      <c r="H490" s="26"/>
      <c r="I490" s="26"/>
      <c r="J490" s="26"/>
      <c r="K490" s="27"/>
      <c r="L490" s="26"/>
    </row>
    <row r="491" spans="1:12" ht="15" x14ac:dyDescent="0.25">
      <c r="A491" s="21"/>
      <c r="B491" s="22"/>
      <c r="C491" s="23"/>
      <c r="D491" s="39" t="s">
        <v>34</v>
      </c>
      <c r="E491" s="25"/>
      <c r="F491" s="26"/>
      <c r="G491" s="26"/>
      <c r="H491" s="26"/>
      <c r="I491" s="26"/>
      <c r="J491" s="26"/>
      <c r="K491" s="27"/>
      <c r="L491" s="26"/>
    </row>
    <row r="492" spans="1:12" ht="15" x14ac:dyDescent="0.25">
      <c r="A492" s="21"/>
      <c r="B492" s="22"/>
      <c r="C492" s="23"/>
      <c r="D492" s="24"/>
      <c r="E492" s="25"/>
      <c r="F492" s="26"/>
      <c r="G492" s="26"/>
      <c r="H492" s="26"/>
      <c r="I492" s="26"/>
      <c r="J492" s="26"/>
      <c r="K492" s="27"/>
      <c r="L492" s="26"/>
    </row>
    <row r="493" spans="1:12" ht="15" x14ac:dyDescent="0.25">
      <c r="A493" s="21"/>
      <c r="B493" s="22"/>
      <c r="C493" s="23"/>
      <c r="D493" s="24"/>
      <c r="E493" s="25"/>
      <c r="F493" s="26"/>
      <c r="G493" s="26"/>
      <c r="H493" s="26"/>
      <c r="I493" s="26"/>
      <c r="J493" s="26"/>
      <c r="K493" s="27"/>
      <c r="L493" s="26"/>
    </row>
    <row r="494" spans="1:12" ht="15" x14ac:dyDescent="0.25">
      <c r="A494" s="29"/>
      <c r="B494" s="30"/>
      <c r="C494" s="31"/>
      <c r="D494" s="32" t="s">
        <v>27</v>
      </c>
      <c r="E494" s="33"/>
      <c r="F494" s="34">
        <f>SUM(F490:F493)</f>
        <v>0</v>
      </c>
      <c r="G494" s="34">
        <f t="shared" ref="G494:J494" si="105">SUM(G490:G493)</f>
        <v>0</v>
      </c>
      <c r="H494" s="34">
        <f t="shared" si="105"/>
        <v>0</v>
      </c>
      <c r="I494" s="34">
        <f t="shared" si="105"/>
        <v>0</v>
      </c>
      <c r="J494" s="34">
        <f t="shared" si="105"/>
        <v>0</v>
      </c>
      <c r="K494" s="35"/>
      <c r="L494" s="34">
        <f>SUM(L490:L493)</f>
        <v>0</v>
      </c>
    </row>
    <row r="495" spans="1:12" ht="15" x14ac:dyDescent="0.25">
      <c r="A495" s="36">
        <f>A468</f>
        <v>1</v>
      </c>
      <c r="B495" s="37">
        <f>B468</f>
        <v>6</v>
      </c>
      <c r="C495" s="38" t="s">
        <v>39</v>
      </c>
      <c r="D495" s="28" t="s">
        <v>23</v>
      </c>
      <c r="E495" s="25"/>
      <c r="F495" s="26"/>
      <c r="G495" s="26"/>
      <c r="H495" s="26"/>
      <c r="I495" s="26"/>
      <c r="J495" s="26"/>
      <c r="K495" s="27"/>
      <c r="L495" s="26"/>
    </row>
    <row r="496" spans="1:12" ht="15" x14ac:dyDescent="0.25">
      <c r="A496" s="21"/>
      <c r="B496" s="22"/>
      <c r="C496" s="23"/>
      <c r="D496" s="28" t="s">
        <v>33</v>
      </c>
      <c r="E496" s="25"/>
      <c r="F496" s="26"/>
      <c r="G496" s="26"/>
      <c r="H496" s="26"/>
      <c r="I496" s="26"/>
      <c r="J496" s="26"/>
      <c r="K496" s="27"/>
      <c r="L496" s="26"/>
    </row>
    <row r="497" spans="1:12" ht="15" x14ac:dyDescent="0.25">
      <c r="A497" s="21"/>
      <c r="B497" s="22"/>
      <c r="C497" s="23"/>
      <c r="D497" s="28" t="s">
        <v>34</v>
      </c>
      <c r="E497" s="25"/>
      <c r="F497" s="26"/>
      <c r="G497" s="26"/>
      <c r="H497" s="26"/>
      <c r="I497" s="26"/>
      <c r="J497" s="26"/>
      <c r="K497" s="27"/>
      <c r="L497" s="26"/>
    </row>
    <row r="498" spans="1:12" ht="15" x14ac:dyDescent="0.25">
      <c r="A498" s="21"/>
      <c r="B498" s="22"/>
      <c r="C498" s="23"/>
      <c r="D498" s="28" t="s">
        <v>25</v>
      </c>
      <c r="E498" s="25"/>
      <c r="F498" s="26"/>
      <c r="G498" s="26"/>
      <c r="H498" s="26"/>
      <c r="I498" s="26"/>
      <c r="J498" s="26"/>
      <c r="K498" s="27"/>
      <c r="L498" s="26"/>
    </row>
    <row r="499" spans="1:12" ht="15" x14ac:dyDescent="0.25">
      <c r="A499" s="21"/>
      <c r="B499" s="22"/>
      <c r="C499" s="23"/>
      <c r="D499" s="24"/>
      <c r="E499" s="25"/>
      <c r="F499" s="26"/>
      <c r="G499" s="26"/>
      <c r="H499" s="26"/>
      <c r="I499" s="26"/>
      <c r="J499" s="26"/>
      <c r="K499" s="27"/>
      <c r="L499" s="26"/>
    </row>
    <row r="500" spans="1:12" ht="15" x14ac:dyDescent="0.25">
      <c r="A500" s="21"/>
      <c r="B500" s="22"/>
      <c r="C500" s="23"/>
      <c r="D500" s="24"/>
      <c r="E500" s="25"/>
      <c r="F500" s="26"/>
      <c r="G500" s="26"/>
      <c r="H500" s="26"/>
      <c r="I500" s="26"/>
      <c r="J500" s="26"/>
      <c r="K500" s="27"/>
      <c r="L500" s="26"/>
    </row>
    <row r="501" spans="1:12" ht="15" x14ac:dyDescent="0.25">
      <c r="A501" s="29"/>
      <c r="B501" s="30"/>
      <c r="C501" s="31"/>
      <c r="D501" s="32" t="s">
        <v>27</v>
      </c>
      <c r="E501" s="33"/>
      <c r="F501" s="34">
        <f>SUM(F495:F500)</f>
        <v>0</v>
      </c>
      <c r="G501" s="34">
        <f t="shared" ref="G501:J501" si="106">SUM(G495:G500)</f>
        <v>0</v>
      </c>
      <c r="H501" s="34">
        <f t="shared" si="106"/>
        <v>0</v>
      </c>
      <c r="I501" s="34">
        <f t="shared" si="106"/>
        <v>0</v>
      </c>
      <c r="J501" s="34">
        <f t="shared" si="106"/>
        <v>0</v>
      </c>
      <c r="K501" s="34"/>
      <c r="L501" s="34">
        <f t="shared" ref="L501" si="107">SUM(L495:L500)</f>
        <v>0</v>
      </c>
    </row>
    <row r="502" spans="1:12" ht="15" x14ac:dyDescent="0.25">
      <c r="A502" s="36">
        <f>A468</f>
        <v>1</v>
      </c>
      <c r="B502" s="37">
        <f>B468</f>
        <v>6</v>
      </c>
      <c r="C502" s="38" t="s">
        <v>40</v>
      </c>
      <c r="D502" s="39" t="s">
        <v>41</v>
      </c>
      <c r="E502" s="25"/>
      <c r="F502" s="26"/>
      <c r="G502" s="26"/>
      <c r="H502" s="26"/>
      <c r="I502" s="26"/>
      <c r="J502" s="26"/>
      <c r="K502" s="27"/>
      <c r="L502" s="26"/>
    </row>
    <row r="503" spans="1:12" ht="15" x14ac:dyDescent="0.25">
      <c r="A503" s="21"/>
      <c r="B503" s="22"/>
      <c r="C503" s="23"/>
      <c r="D503" s="39" t="s">
        <v>38</v>
      </c>
      <c r="E503" s="25"/>
      <c r="F503" s="26"/>
      <c r="G503" s="26"/>
      <c r="H503" s="26"/>
      <c r="I503" s="26"/>
      <c r="J503" s="26"/>
      <c r="K503" s="27"/>
      <c r="L503" s="26"/>
    </row>
    <row r="504" spans="1:12" ht="15" x14ac:dyDescent="0.25">
      <c r="A504" s="21"/>
      <c r="B504" s="22"/>
      <c r="C504" s="23"/>
      <c r="D504" s="39" t="s">
        <v>34</v>
      </c>
      <c r="E504" s="25"/>
      <c r="F504" s="26"/>
      <c r="G504" s="26"/>
      <c r="H504" s="26"/>
      <c r="I504" s="26"/>
      <c r="J504" s="26"/>
      <c r="K504" s="27"/>
      <c r="L504" s="26"/>
    </row>
    <row r="505" spans="1:12" ht="15" x14ac:dyDescent="0.25">
      <c r="A505" s="21"/>
      <c r="B505" s="22"/>
      <c r="C505" s="23"/>
      <c r="D505" s="39" t="s">
        <v>26</v>
      </c>
      <c r="E505" s="25"/>
      <c r="F505" s="26"/>
      <c r="G505" s="26"/>
      <c r="H505" s="26"/>
      <c r="I505" s="26"/>
      <c r="J505" s="26"/>
      <c r="K505" s="27"/>
      <c r="L505" s="26"/>
    </row>
    <row r="506" spans="1:12" ht="15" x14ac:dyDescent="0.25">
      <c r="A506" s="21"/>
      <c r="B506" s="22"/>
      <c r="C506" s="23"/>
      <c r="D506" s="24"/>
      <c r="E506" s="25"/>
      <c r="F506" s="26"/>
      <c r="G506" s="26"/>
      <c r="H506" s="26"/>
      <c r="I506" s="26"/>
      <c r="J506" s="26"/>
      <c r="K506" s="27"/>
      <c r="L506" s="26"/>
    </row>
    <row r="507" spans="1:12" ht="15" x14ac:dyDescent="0.25">
      <c r="A507" s="21"/>
      <c r="B507" s="22"/>
      <c r="C507" s="23"/>
      <c r="D507" s="24"/>
      <c r="E507" s="25"/>
      <c r="F507" s="26"/>
      <c r="G507" s="26"/>
      <c r="H507" s="26"/>
      <c r="I507" s="26"/>
      <c r="J507" s="26"/>
      <c r="K507" s="27"/>
      <c r="L507" s="26"/>
    </row>
    <row r="508" spans="1:12" ht="15" x14ac:dyDescent="0.25">
      <c r="A508" s="29"/>
      <c r="B508" s="30"/>
      <c r="C508" s="31"/>
      <c r="D508" s="40" t="s">
        <v>27</v>
      </c>
      <c r="E508" s="33"/>
      <c r="F508" s="34">
        <f>SUM(F502:F507)</f>
        <v>0</v>
      </c>
      <c r="G508" s="34">
        <f t="shared" ref="G508:J508" si="108">SUM(G502:G507)</f>
        <v>0</v>
      </c>
      <c r="H508" s="34">
        <f t="shared" si="108"/>
        <v>0</v>
      </c>
      <c r="I508" s="34">
        <f t="shared" si="108"/>
        <v>0</v>
      </c>
      <c r="J508" s="34">
        <f t="shared" si="108"/>
        <v>0</v>
      </c>
      <c r="K508" s="34"/>
      <c r="L508" s="34">
        <f t="shared" ref="L508" si="109">SUM(L502:L507)</f>
        <v>0</v>
      </c>
    </row>
    <row r="509" spans="1:12" ht="15.75" thickBot="1" x14ac:dyDescent="0.25">
      <c r="A509" s="41">
        <f>A468</f>
        <v>1</v>
      </c>
      <c r="B509" s="42">
        <f>B468</f>
        <v>6</v>
      </c>
      <c r="C509" s="54" t="s">
        <v>42</v>
      </c>
      <c r="D509" s="55"/>
      <c r="E509" s="43"/>
      <c r="F509" s="44">
        <f>F475+F479+F489+F494+F501+F508</f>
        <v>1720</v>
      </c>
      <c r="G509" s="44">
        <f t="shared" ref="G509:J509" si="110">G475+G479+G489+G494+G501+G508</f>
        <v>68.042000000000002</v>
      </c>
      <c r="H509" s="44">
        <f t="shared" si="110"/>
        <v>67.08</v>
      </c>
      <c r="I509" s="44">
        <f t="shared" si="110"/>
        <v>247.12</v>
      </c>
      <c r="J509" s="44">
        <f t="shared" si="110"/>
        <v>1965.77</v>
      </c>
      <c r="K509" s="44"/>
      <c r="L509" s="44">
        <f t="shared" ref="L509" si="111">L475+L479+L489+L494+L501+L508</f>
        <v>198.39999999999998</v>
      </c>
    </row>
    <row r="510" spans="1:12" ht="13.5" thickBot="1" x14ac:dyDescent="0.25">
      <c r="A510" s="48"/>
      <c r="B510" s="49"/>
      <c r="C510" s="59" t="s">
        <v>43</v>
      </c>
      <c r="D510" s="59"/>
      <c r="E510" s="59"/>
      <c r="F510" s="50">
        <f>F509+F467+F425+F383+F341+F299+F257+F215+F173+F131+F89+F47</f>
        <v>15648</v>
      </c>
      <c r="G510" s="50">
        <f t="shared" ref="G510:L510" si="112">G509+G467+G425+G383+G341+G299+G257+G215+G173+G131+G89+G47</f>
        <v>490.64600000000002</v>
      </c>
      <c r="H510" s="50">
        <f t="shared" si="112"/>
        <v>427.15000000000003</v>
      </c>
      <c r="I510" s="50">
        <f t="shared" si="112"/>
        <v>2234.7199999999998</v>
      </c>
      <c r="J510" s="50">
        <f t="shared" si="112"/>
        <v>15750.730000000003</v>
      </c>
      <c r="K510" s="50"/>
      <c r="L510" s="50">
        <f t="shared" si="112"/>
        <v>1599.96</v>
      </c>
    </row>
  </sheetData>
  <sheetProtection password="CF7A" sheet="1" objects="1" scenarios="1"/>
  <mergeCells count="16">
    <mergeCell ref="C509:D509"/>
    <mergeCell ref="C510:E510"/>
    <mergeCell ref="C299:D299"/>
    <mergeCell ref="C341:D341"/>
    <mergeCell ref="C383:D383"/>
    <mergeCell ref="C425:D425"/>
    <mergeCell ref="C467:D467"/>
    <mergeCell ref="C173:D173"/>
    <mergeCell ref="C215:D215"/>
    <mergeCell ref="C257:D257"/>
    <mergeCell ref="C1:E1"/>
    <mergeCell ref="H1:K1"/>
    <mergeCell ref="H2:K2"/>
    <mergeCell ref="C47:D47"/>
    <mergeCell ref="C89:D89"/>
    <mergeCell ref="C131:D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2023-11-02T13:19:54Z</dcterms:created>
  <dcterms:modified xsi:type="dcterms:W3CDTF">2023-12-11T11:08:16Z</dcterms:modified>
</cp:coreProperties>
</file>